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3295" windowHeight="10575" activeTab="0"/>
  </bookViews>
  <sheets>
    <sheet name="项目管理" sheetId="1" r:id="rId1"/>
    <sheet name="计算机技术" sheetId="2" r:id="rId2"/>
    <sheet name="工业工程、机械工程" sheetId="3" r:id="rId3"/>
    <sheet name="控制工程" sheetId="4" r:id="rId4"/>
    <sheet name="电气工程" sheetId="5" r:id="rId5"/>
    <sheet name="化学工程" sheetId="6" r:id="rId6"/>
  </sheets>
  <definedNames/>
  <calcPr fullCalcOnLoad="1"/>
</workbook>
</file>

<file path=xl/sharedStrings.xml><?xml version="1.0" encoding="utf-8"?>
<sst xmlns="http://schemas.openxmlformats.org/spreadsheetml/2006/main" count="351" uniqueCount="162">
  <si>
    <r>
      <t>学院名称（盖章）：</t>
    </r>
    <r>
      <rPr>
        <sz val="12"/>
        <rFont val="Arial"/>
        <family val="2"/>
      </rPr>
      <t xml:space="preserve">                             </t>
    </r>
    <r>
      <rPr>
        <sz val="12"/>
        <rFont val="宋体"/>
        <family val="0"/>
      </rPr>
      <t>院长签字：</t>
    </r>
    <r>
      <rPr>
        <sz val="12"/>
        <rFont val="Arial"/>
        <family val="2"/>
      </rPr>
      <t xml:space="preserve">                                            </t>
    </r>
    <r>
      <rPr>
        <sz val="12"/>
        <rFont val="宋体"/>
        <family val="0"/>
      </rPr>
      <t>填表人：</t>
    </r>
    <r>
      <rPr>
        <sz val="12"/>
        <rFont val="Arial"/>
        <family val="2"/>
      </rPr>
      <t xml:space="preserve">      </t>
    </r>
    <r>
      <rPr>
        <sz val="12"/>
        <rFont val="宋体"/>
        <family val="0"/>
      </rPr>
      <t>张雪峰</t>
    </r>
  </si>
  <si>
    <t>序号</t>
  </si>
  <si>
    <t>工程领域</t>
  </si>
  <si>
    <r>
      <t xml:space="preserve">姓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名</t>
    </r>
  </si>
  <si>
    <r>
      <t xml:space="preserve">总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成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绩</t>
    </r>
  </si>
  <si>
    <t>学位情况</t>
  </si>
  <si>
    <t>入学成绩</t>
  </si>
  <si>
    <t>入学成绩*40%</t>
  </si>
  <si>
    <t>专业课笔试</t>
  </si>
  <si>
    <t>专业课笔试*40%</t>
  </si>
  <si>
    <t>面试</t>
  </si>
  <si>
    <t>面试*20%</t>
  </si>
  <si>
    <t>总成绩</t>
  </si>
  <si>
    <t>控制工程</t>
  </si>
  <si>
    <t>金骁</t>
  </si>
  <si>
    <t>240</t>
  </si>
  <si>
    <t>学士学位</t>
  </si>
  <si>
    <t>刘旭</t>
  </si>
  <si>
    <t>234</t>
  </si>
  <si>
    <t>田鑫宇</t>
  </si>
  <si>
    <t>238</t>
  </si>
  <si>
    <t>纪策</t>
  </si>
  <si>
    <t>226</t>
  </si>
  <si>
    <t>于舰</t>
  </si>
  <si>
    <t>宋冰</t>
  </si>
  <si>
    <t>228</t>
  </si>
  <si>
    <t>潘旭</t>
  </si>
  <si>
    <t>258</t>
  </si>
  <si>
    <t>马鸣威</t>
  </si>
  <si>
    <t>210</t>
  </si>
  <si>
    <t>卢秉乾</t>
  </si>
  <si>
    <t>222</t>
  </si>
  <si>
    <t>张连军</t>
  </si>
  <si>
    <t>208</t>
  </si>
  <si>
    <t>无学位</t>
  </si>
  <si>
    <t>于淼</t>
  </si>
  <si>
    <t>218</t>
  </si>
  <si>
    <t>耿长兴</t>
  </si>
  <si>
    <t>216</t>
  </si>
  <si>
    <t>孔令超</t>
  </si>
  <si>
    <t>206</t>
  </si>
  <si>
    <t>丁春元</t>
  </si>
  <si>
    <t>184</t>
  </si>
  <si>
    <r>
      <t>学院名称（盖章）：电气与电子工程学院</t>
    </r>
    <r>
      <rPr>
        <sz val="12"/>
        <rFont val="Arial"/>
        <family val="2"/>
      </rPr>
      <t xml:space="preserve">       </t>
    </r>
    <r>
      <rPr>
        <sz val="12"/>
        <rFont val="宋体"/>
        <family val="0"/>
      </rPr>
      <t>院长签字：李元春</t>
    </r>
    <r>
      <rPr>
        <sz val="12"/>
        <rFont val="Arial"/>
        <family val="2"/>
      </rPr>
      <t xml:space="preserve">               </t>
    </r>
    <r>
      <rPr>
        <sz val="12"/>
        <rFont val="宋体"/>
        <family val="0"/>
      </rPr>
      <t>填表人：</t>
    </r>
    <r>
      <rPr>
        <sz val="12"/>
        <rFont val="Arial"/>
        <family val="2"/>
      </rPr>
      <t xml:space="preserve">      </t>
    </r>
    <r>
      <rPr>
        <sz val="12"/>
        <rFont val="宋体"/>
        <family val="0"/>
      </rPr>
      <t>张雪峰</t>
    </r>
  </si>
  <si>
    <t>电气工程</t>
  </si>
  <si>
    <t>成思晋</t>
  </si>
  <si>
    <t>王佳庆</t>
  </si>
  <si>
    <t>吴涛</t>
  </si>
  <si>
    <t>高振铎</t>
  </si>
  <si>
    <t>蔡剑锐</t>
  </si>
  <si>
    <t>张川</t>
  </si>
  <si>
    <t>段宏宇</t>
  </si>
  <si>
    <t>刘海雯</t>
  </si>
  <si>
    <t>于林生</t>
  </si>
  <si>
    <t>闫楠楠</t>
  </si>
  <si>
    <t>吕树冬</t>
  </si>
  <si>
    <t>孙文龙</t>
  </si>
  <si>
    <t>刘宇涛</t>
  </si>
  <si>
    <t>郭文凯</t>
  </si>
  <si>
    <t>郭军</t>
  </si>
  <si>
    <t>刘海燕</t>
  </si>
  <si>
    <t>王继炜</t>
  </si>
  <si>
    <t>金星</t>
  </si>
  <si>
    <t>王继伟</t>
  </si>
  <si>
    <t>柴大为</t>
  </si>
  <si>
    <t>张磊</t>
  </si>
  <si>
    <t>翟敏</t>
  </si>
  <si>
    <t>解枢</t>
  </si>
  <si>
    <t>岳鑫</t>
  </si>
  <si>
    <t>无</t>
  </si>
  <si>
    <t>邹作龙</t>
  </si>
  <si>
    <t>王岳珩</t>
  </si>
  <si>
    <t>黄福顺</t>
  </si>
  <si>
    <t>李享易</t>
  </si>
  <si>
    <t>徐正林</t>
  </si>
  <si>
    <t>肖波</t>
  </si>
  <si>
    <t>白杨杨</t>
  </si>
  <si>
    <t>杜晓明</t>
  </si>
  <si>
    <t>吴立军</t>
  </si>
  <si>
    <t>高银龙</t>
  </si>
  <si>
    <t>高桐童</t>
  </si>
  <si>
    <t>刘晓冬</t>
  </si>
  <si>
    <t>刘岩</t>
  </si>
  <si>
    <t>訾曲波</t>
  </si>
  <si>
    <t>李额尔敦仓</t>
  </si>
  <si>
    <t>艾嘉麒</t>
  </si>
  <si>
    <t>杨洋</t>
  </si>
  <si>
    <r>
      <t>学院名称（盖章）：化学工程学院</t>
    </r>
    <r>
      <rPr>
        <sz val="12"/>
        <rFont val="Arial"/>
        <family val="2"/>
      </rPr>
      <t xml:space="preserve">   </t>
    </r>
    <r>
      <rPr>
        <sz val="12"/>
        <rFont val="宋体"/>
        <family val="0"/>
      </rPr>
      <t>院长签字：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张龙</t>
    </r>
    <r>
      <rPr>
        <sz val="12"/>
        <rFont val="Arial"/>
        <family val="2"/>
      </rPr>
      <t xml:space="preserve">                     </t>
    </r>
    <r>
      <rPr>
        <sz val="12"/>
        <rFont val="宋体"/>
        <family val="0"/>
      </rPr>
      <t>填表人：</t>
    </r>
    <r>
      <rPr>
        <sz val="12"/>
        <rFont val="宋体"/>
        <family val="0"/>
      </rPr>
      <t>王妍梅</t>
    </r>
  </si>
  <si>
    <t>姓  名</t>
  </si>
  <si>
    <t>总  成  绩</t>
  </si>
  <si>
    <t>化学工程</t>
  </si>
  <si>
    <t>有</t>
  </si>
  <si>
    <t>薛 俭</t>
  </si>
  <si>
    <r>
      <t>学院名称（盖章）：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机电工程学院</t>
    </r>
    <r>
      <rPr>
        <sz val="12"/>
        <rFont val="Arial"/>
        <family val="2"/>
      </rPr>
      <t xml:space="preserve">         </t>
    </r>
    <r>
      <rPr>
        <sz val="12"/>
        <rFont val="宋体"/>
        <family val="0"/>
      </rPr>
      <t>院长签字：岳晓峰</t>
    </r>
    <r>
      <rPr>
        <sz val="12"/>
        <rFont val="Arial"/>
        <family val="2"/>
      </rPr>
      <t xml:space="preserve">                              </t>
    </r>
    <r>
      <rPr>
        <sz val="12"/>
        <rFont val="宋体"/>
        <family val="0"/>
      </rPr>
      <t>填表人：郝兆朋</t>
    </r>
    <r>
      <rPr>
        <sz val="12"/>
        <rFont val="Arial"/>
        <family val="2"/>
      </rPr>
      <t xml:space="preserve">       </t>
    </r>
  </si>
  <si>
    <t>工业工程</t>
  </si>
  <si>
    <t>杨明鑫</t>
  </si>
  <si>
    <t>王乾丞</t>
  </si>
  <si>
    <t>机械工程</t>
  </si>
  <si>
    <t>王怀勇</t>
  </si>
  <si>
    <t>204</t>
  </si>
  <si>
    <t>无学位</t>
  </si>
  <si>
    <t>孟令威</t>
  </si>
  <si>
    <t>236</t>
  </si>
  <si>
    <t>硕士学位</t>
  </si>
  <si>
    <t>学士学位</t>
  </si>
  <si>
    <t>李凌翀</t>
  </si>
  <si>
    <t>182</t>
  </si>
  <si>
    <t>董刚力</t>
  </si>
  <si>
    <r>
      <t>学院名称（盖章）：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计算机科学与工程学院</t>
    </r>
    <r>
      <rPr>
        <sz val="12"/>
        <rFont val="Arial"/>
        <family val="2"/>
      </rPr>
      <t xml:space="preserve">                            </t>
    </r>
    <r>
      <rPr>
        <sz val="12"/>
        <rFont val="宋体"/>
        <family val="0"/>
      </rPr>
      <t>院长签字：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王宏志</t>
    </r>
    <r>
      <rPr>
        <sz val="12"/>
        <rFont val="Arial"/>
        <family val="2"/>
      </rPr>
      <t xml:space="preserve">              </t>
    </r>
    <r>
      <rPr>
        <sz val="12"/>
        <rFont val="宋体"/>
        <family val="0"/>
      </rPr>
      <t>填表人：陈明</t>
    </r>
    <r>
      <rPr>
        <sz val="12"/>
        <rFont val="Arial"/>
        <family val="2"/>
      </rPr>
      <t xml:space="preserve">       </t>
    </r>
  </si>
  <si>
    <t>序号</t>
  </si>
  <si>
    <t>工程领域</t>
  </si>
  <si>
    <r>
      <t xml:space="preserve">姓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名</t>
    </r>
  </si>
  <si>
    <r>
      <t xml:space="preserve">总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成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绩</t>
    </r>
  </si>
  <si>
    <t>学位情况</t>
  </si>
  <si>
    <t>入学成绩</t>
  </si>
  <si>
    <t>入学成绩*40%</t>
  </si>
  <si>
    <t>专业课笔试</t>
  </si>
  <si>
    <t>专业课笔试*40%</t>
  </si>
  <si>
    <t>面试</t>
  </si>
  <si>
    <t>面试*20%</t>
  </si>
  <si>
    <t>总成绩</t>
  </si>
  <si>
    <t>计算机技术</t>
  </si>
  <si>
    <t>韩丞宇</t>
  </si>
  <si>
    <t>302</t>
  </si>
  <si>
    <t>曹景扬</t>
  </si>
  <si>
    <t>朱辰</t>
  </si>
  <si>
    <t>272</t>
  </si>
  <si>
    <t>赵岩</t>
  </si>
  <si>
    <t>关大鹏</t>
  </si>
  <si>
    <t>254</t>
  </si>
  <si>
    <t>郭悦</t>
  </si>
  <si>
    <t>孙丹婧</t>
  </si>
  <si>
    <t>220</t>
  </si>
  <si>
    <t>肖月</t>
  </si>
  <si>
    <t>192</t>
  </si>
  <si>
    <t>栗荟荃</t>
  </si>
  <si>
    <t>196</t>
  </si>
  <si>
    <t>张浩然</t>
  </si>
  <si>
    <t>李宇博</t>
  </si>
  <si>
    <t>孙宇</t>
  </si>
  <si>
    <t>260</t>
  </si>
  <si>
    <t>于傲洋</t>
  </si>
  <si>
    <t>杨旭</t>
  </si>
  <si>
    <t>付万宁</t>
  </si>
  <si>
    <t>186</t>
  </si>
  <si>
    <t>崔智涵</t>
  </si>
  <si>
    <t>176</t>
  </si>
  <si>
    <t>李心荷</t>
  </si>
  <si>
    <t>212</t>
  </si>
  <si>
    <r>
      <t>学院名称（盖章）：经济管理学院</t>
    </r>
    <r>
      <rPr>
        <sz val="12"/>
        <rFont val="Arial"/>
        <family val="2"/>
      </rPr>
      <t xml:space="preserve">           </t>
    </r>
    <r>
      <rPr>
        <sz val="12"/>
        <rFont val="宋体"/>
        <family val="0"/>
      </rPr>
      <t>院长签字：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王忠志</t>
    </r>
    <r>
      <rPr>
        <sz val="12"/>
        <rFont val="Arial"/>
        <family val="2"/>
      </rPr>
      <t xml:space="preserve">             </t>
    </r>
    <r>
      <rPr>
        <sz val="12"/>
        <rFont val="宋体"/>
        <family val="0"/>
      </rPr>
      <t>填表人：杜洋</t>
    </r>
    <r>
      <rPr>
        <sz val="12"/>
        <rFont val="Arial"/>
        <family val="2"/>
      </rPr>
      <t xml:space="preserve">    </t>
    </r>
  </si>
  <si>
    <t>项目管理</t>
  </si>
  <si>
    <t>王志文</t>
  </si>
  <si>
    <t>崔兆丹</t>
  </si>
  <si>
    <t>齐小莹</t>
  </si>
  <si>
    <t>王莹</t>
  </si>
  <si>
    <t>佟彤</t>
  </si>
  <si>
    <t>长春工业大学2015年在职人员攻读工程硕士学位拟录取名单公示（化学工程）</t>
  </si>
  <si>
    <t>长春工业大学2015年在职人员攻读工程硕士学位拟录取名单公示（电气工程）</t>
  </si>
  <si>
    <t>长春工业大学2015年在职人员攻读工程硕士学位拟录取名单公示（控制工程）</t>
  </si>
  <si>
    <t>长春工业大学2015年在职人员攻读工程硕士学位拟录取名单公示（工业工程、机械工程）</t>
  </si>
  <si>
    <t>长春工业大学2015年在职人员攻读工程硕士学位拟录取名单公示（计算机技术）</t>
  </si>
  <si>
    <t>长春工业大学2015年在职人员攻读工程硕士学位拟录取名单公示（项目管理）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</si>
</sst>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[Red]\(0.0\)"/>
  </numFmts>
  <fonts count="11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0.5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8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0" fillId="0" borderId="3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N27" sqref="N27"/>
    </sheetView>
  </sheetViews>
  <sheetFormatPr defaultColWidth="9.00390625" defaultRowHeight="14.25"/>
  <sheetData>
    <row r="1" spans="1:11" ht="14.25">
      <c r="A1" s="50" t="s">
        <v>161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4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4.25">
      <c r="A3" s="21"/>
      <c r="B3" s="21"/>
      <c r="C3" s="21"/>
      <c r="D3" s="21"/>
      <c r="E3" s="22"/>
      <c r="F3" s="21"/>
      <c r="G3" s="22"/>
      <c r="H3" s="21"/>
      <c r="I3" s="22"/>
      <c r="J3" s="22"/>
      <c r="K3" s="21"/>
    </row>
    <row r="4" spans="1:11" ht="15">
      <c r="A4" s="52" t="s">
        <v>149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8" customHeight="1">
      <c r="A5" s="54" t="s">
        <v>109</v>
      </c>
      <c r="B5" s="56" t="s">
        <v>110</v>
      </c>
      <c r="C5" s="56" t="s">
        <v>111</v>
      </c>
      <c r="D5" s="58" t="s">
        <v>112</v>
      </c>
      <c r="E5" s="59"/>
      <c r="F5" s="59"/>
      <c r="G5" s="59"/>
      <c r="H5" s="59"/>
      <c r="I5" s="59"/>
      <c r="J5" s="60"/>
      <c r="K5" s="54" t="s">
        <v>113</v>
      </c>
    </row>
    <row r="6" spans="1:11" ht="25.5" customHeight="1">
      <c r="A6" s="55"/>
      <c r="B6" s="57"/>
      <c r="C6" s="57"/>
      <c r="D6" s="37" t="s">
        <v>114</v>
      </c>
      <c r="E6" s="38" t="s">
        <v>115</v>
      </c>
      <c r="F6" s="39" t="s">
        <v>116</v>
      </c>
      <c r="G6" s="38" t="s">
        <v>117</v>
      </c>
      <c r="H6" s="39" t="s">
        <v>118</v>
      </c>
      <c r="I6" s="38" t="s">
        <v>119</v>
      </c>
      <c r="J6" s="26" t="s">
        <v>120</v>
      </c>
      <c r="K6" s="55"/>
    </row>
    <row r="7" spans="1:11" ht="15.75">
      <c r="A7" s="40">
        <v>1</v>
      </c>
      <c r="B7" s="27" t="s">
        <v>150</v>
      </c>
      <c r="C7" s="41" t="s">
        <v>151</v>
      </c>
      <c r="D7" s="42">
        <v>252</v>
      </c>
      <c r="E7" s="43">
        <f>D7*0.4</f>
        <v>100.80000000000001</v>
      </c>
      <c r="F7" s="6">
        <v>63</v>
      </c>
      <c r="G7" s="26">
        <v>25.2</v>
      </c>
      <c r="H7" s="6">
        <v>82.2</v>
      </c>
      <c r="I7" s="26">
        <v>16.44</v>
      </c>
      <c r="J7" s="26">
        <f>I7+G7+E7</f>
        <v>142.44</v>
      </c>
      <c r="K7" s="44"/>
    </row>
    <row r="8" spans="1:11" ht="15.75">
      <c r="A8" s="40">
        <v>2</v>
      </c>
      <c r="B8" s="27" t="s">
        <v>150</v>
      </c>
      <c r="C8" s="41" t="s">
        <v>152</v>
      </c>
      <c r="D8" s="42">
        <v>216</v>
      </c>
      <c r="E8" s="43">
        <f>D8*0.4</f>
        <v>86.4</v>
      </c>
      <c r="F8" s="6">
        <v>80</v>
      </c>
      <c r="G8" s="26">
        <v>32</v>
      </c>
      <c r="H8" s="6">
        <v>65.8</v>
      </c>
      <c r="I8" s="26">
        <v>13.16</v>
      </c>
      <c r="J8" s="26">
        <f>I8+G8+E8</f>
        <v>131.56</v>
      </c>
      <c r="K8" s="6"/>
    </row>
    <row r="9" spans="1:11" ht="15.75">
      <c r="A9" s="40">
        <v>3</v>
      </c>
      <c r="B9" s="27" t="s">
        <v>150</v>
      </c>
      <c r="C9" s="41" t="s">
        <v>153</v>
      </c>
      <c r="D9" s="42">
        <v>202</v>
      </c>
      <c r="E9" s="43">
        <f>D9*0.4</f>
        <v>80.80000000000001</v>
      </c>
      <c r="F9" s="6">
        <v>77</v>
      </c>
      <c r="G9" s="26">
        <v>30.8</v>
      </c>
      <c r="H9" s="6">
        <v>89.8</v>
      </c>
      <c r="I9" s="26">
        <v>17.96</v>
      </c>
      <c r="J9" s="26">
        <f>I9+G9+E9</f>
        <v>129.56</v>
      </c>
      <c r="K9" s="6"/>
    </row>
    <row r="10" spans="1:11" ht="15.75">
      <c r="A10" s="40">
        <v>4</v>
      </c>
      <c r="B10" s="27" t="s">
        <v>150</v>
      </c>
      <c r="C10" s="41" t="s">
        <v>154</v>
      </c>
      <c r="D10" s="42">
        <v>192</v>
      </c>
      <c r="E10" s="43">
        <f>D10*0.4</f>
        <v>76.80000000000001</v>
      </c>
      <c r="F10" s="6">
        <v>84</v>
      </c>
      <c r="G10" s="26">
        <v>33.6</v>
      </c>
      <c r="H10" s="6">
        <v>76.8</v>
      </c>
      <c r="I10" s="26">
        <f>H10*0.2</f>
        <v>15.36</v>
      </c>
      <c r="J10" s="26">
        <f>I10+G10+E10</f>
        <v>125.76000000000002</v>
      </c>
      <c r="K10" s="6"/>
    </row>
    <row r="11" spans="1:11" ht="15.75">
      <c r="A11" s="40">
        <v>5</v>
      </c>
      <c r="B11" s="27" t="s">
        <v>150</v>
      </c>
      <c r="C11" s="41" t="s">
        <v>155</v>
      </c>
      <c r="D11" s="42">
        <v>196</v>
      </c>
      <c r="E11" s="43">
        <f>D11*0.4</f>
        <v>78.4</v>
      </c>
      <c r="F11" s="6">
        <v>75</v>
      </c>
      <c r="G11" s="26">
        <v>30</v>
      </c>
      <c r="H11" s="6">
        <v>86</v>
      </c>
      <c r="I11" s="26">
        <v>17.2</v>
      </c>
      <c r="J11" s="26">
        <f>I11+G11+E11</f>
        <v>125.60000000000001</v>
      </c>
      <c r="K11" s="6"/>
    </row>
  </sheetData>
  <mergeCells count="7">
    <mergeCell ref="A1:K2"/>
    <mergeCell ref="A4:K4"/>
    <mergeCell ref="A5:A6"/>
    <mergeCell ref="B5:B6"/>
    <mergeCell ref="C5:C6"/>
    <mergeCell ref="D5:J5"/>
    <mergeCell ref="K5:K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:K2"/>
    </sheetView>
  </sheetViews>
  <sheetFormatPr defaultColWidth="9.00390625" defaultRowHeight="14.25"/>
  <sheetData>
    <row r="1" spans="1:11" ht="14.25" customHeight="1">
      <c r="A1" s="50" t="s">
        <v>160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4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4.25">
      <c r="A3" s="21"/>
      <c r="B3" s="21"/>
      <c r="C3" s="21"/>
      <c r="D3" s="21"/>
      <c r="E3" s="22"/>
      <c r="F3" s="21"/>
      <c r="G3" s="22"/>
      <c r="H3" s="21"/>
      <c r="I3" s="22"/>
      <c r="J3" s="22"/>
      <c r="K3" s="21"/>
    </row>
    <row r="4" spans="1:11" ht="15">
      <c r="A4" s="61" t="s">
        <v>108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14.25" customHeight="1">
      <c r="A5" s="63" t="s">
        <v>109</v>
      </c>
      <c r="B5" s="64" t="s">
        <v>110</v>
      </c>
      <c r="C5" s="64" t="s">
        <v>111</v>
      </c>
      <c r="D5" s="64" t="s">
        <v>112</v>
      </c>
      <c r="E5" s="64"/>
      <c r="F5" s="64"/>
      <c r="G5" s="64"/>
      <c r="H5" s="64"/>
      <c r="I5" s="64"/>
      <c r="J5" s="64"/>
      <c r="K5" s="63" t="s">
        <v>113</v>
      </c>
    </row>
    <row r="6" spans="1:11" ht="15.75">
      <c r="A6" s="63"/>
      <c r="B6" s="64"/>
      <c r="C6" s="63"/>
      <c r="D6" s="31" t="s">
        <v>114</v>
      </c>
      <c r="E6" s="25" t="s">
        <v>115</v>
      </c>
      <c r="F6" s="31" t="s">
        <v>116</v>
      </c>
      <c r="G6" s="25" t="s">
        <v>117</v>
      </c>
      <c r="H6" s="31" t="s">
        <v>118</v>
      </c>
      <c r="I6" s="25" t="s">
        <v>119</v>
      </c>
      <c r="J6" s="26" t="s">
        <v>120</v>
      </c>
      <c r="K6" s="63"/>
    </row>
    <row r="7" spans="1:11" s="14" customFormat="1" ht="15">
      <c r="A7" s="15">
        <v>1</v>
      </c>
      <c r="B7" s="32" t="s">
        <v>121</v>
      </c>
      <c r="C7" s="33" t="s">
        <v>122</v>
      </c>
      <c r="D7" s="33" t="s">
        <v>123</v>
      </c>
      <c r="E7" s="34">
        <f aca="true" t="shared" si="0" ref="E7:E23">D7*0.4</f>
        <v>120.80000000000001</v>
      </c>
      <c r="F7" s="34">
        <v>86</v>
      </c>
      <c r="G7" s="34">
        <f aca="true" t="shared" si="1" ref="G7:G23">F7*0.4</f>
        <v>34.4</v>
      </c>
      <c r="H7" s="34">
        <v>95</v>
      </c>
      <c r="I7" s="34">
        <f aca="true" t="shared" si="2" ref="I7:I23">H7*0.2</f>
        <v>19</v>
      </c>
      <c r="J7" s="34">
        <f aca="true" t="shared" si="3" ref="J7:J23">E7+G7+I7</f>
        <v>174.20000000000002</v>
      </c>
      <c r="K7" s="15"/>
    </row>
    <row r="8" spans="1:11" s="14" customFormat="1" ht="15">
      <c r="A8" s="15">
        <v>2</v>
      </c>
      <c r="B8" s="32" t="s">
        <v>121</v>
      </c>
      <c r="C8" s="33" t="s">
        <v>124</v>
      </c>
      <c r="D8" s="33" t="s">
        <v>25</v>
      </c>
      <c r="E8" s="34">
        <f t="shared" si="0"/>
        <v>91.2</v>
      </c>
      <c r="F8" s="34">
        <v>96</v>
      </c>
      <c r="G8" s="34">
        <f t="shared" si="1"/>
        <v>38.400000000000006</v>
      </c>
      <c r="H8" s="34">
        <v>85</v>
      </c>
      <c r="I8" s="34">
        <f t="shared" si="2"/>
        <v>17</v>
      </c>
      <c r="J8" s="34">
        <f t="shared" si="3"/>
        <v>146.60000000000002</v>
      </c>
      <c r="K8" s="15"/>
    </row>
    <row r="9" spans="1:11" s="14" customFormat="1" ht="15">
      <c r="A9" s="15">
        <v>3</v>
      </c>
      <c r="B9" s="32" t="s">
        <v>121</v>
      </c>
      <c r="C9" s="33" t="s">
        <v>125</v>
      </c>
      <c r="D9" s="33" t="s">
        <v>126</v>
      </c>
      <c r="E9" s="34">
        <f t="shared" si="0"/>
        <v>108.80000000000001</v>
      </c>
      <c r="F9" s="34">
        <v>49</v>
      </c>
      <c r="G9" s="34">
        <f t="shared" si="1"/>
        <v>19.6</v>
      </c>
      <c r="H9" s="34">
        <v>85</v>
      </c>
      <c r="I9" s="34">
        <f t="shared" si="2"/>
        <v>17</v>
      </c>
      <c r="J9" s="34">
        <f t="shared" si="3"/>
        <v>145.4</v>
      </c>
      <c r="K9" s="15"/>
    </row>
    <row r="10" spans="1:11" s="14" customFormat="1" ht="15">
      <c r="A10" s="15">
        <v>4</v>
      </c>
      <c r="B10" s="32" t="s">
        <v>121</v>
      </c>
      <c r="C10" s="33" t="s">
        <v>127</v>
      </c>
      <c r="D10" s="33" t="s">
        <v>102</v>
      </c>
      <c r="E10" s="34">
        <f t="shared" si="0"/>
        <v>94.4</v>
      </c>
      <c r="F10" s="34">
        <v>73</v>
      </c>
      <c r="G10" s="34">
        <f t="shared" si="1"/>
        <v>29.200000000000003</v>
      </c>
      <c r="H10" s="34">
        <v>95</v>
      </c>
      <c r="I10" s="34">
        <f t="shared" si="2"/>
        <v>19</v>
      </c>
      <c r="J10" s="34">
        <f t="shared" si="3"/>
        <v>142.60000000000002</v>
      </c>
      <c r="K10" s="15"/>
    </row>
    <row r="11" spans="1:11" s="14" customFormat="1" ht="15">
      <c r="A11" s="15">
        <v>5</v>
      </c>
      <c r="B11" s="32" t="s">
        <v>121</v>
      </c>
      <c r="C11" s="33" t="s">
        <v>128</v>
      </c>
      <c r="D11" s="33" t="s">
        <v>129</v>
      </c>
      <c r="E11" s="34">
        <f t="shared" si="0"/>
        <v>101.60000000000001</v>
      </c>
      <c r="F11" s="34">
        <v>60</v>
      </c>
      <c r="G11" s="34">
        <f t="shared" si="1"/>
        <v>24</v>
      </c>
      <c r="H11" s="34">
        <v>75</v>
      </c>
      <c r="I11" s="34">
        <f t="shared" si="2"/>
        <v>15</v>
      </c>
      <c r="J11" s="34">
        <f t="shared" si="3"/>
        <v>140.60000000000002</v>
      </c>
      <c r="K11" s="34" t="s">
        <v>100</v>
      </c>
    </row>
    <row r="12" spans="1:11" s="14" customFormat="1" ht="15">
      <c r="A12" s="15">
        <v>6</v>
      </c>
      <c r="B12" s="32" t="s">
        <v>121</v>
      </c>
      <c r="C12" s="33" t="s">
        <v>130</v>
      </c>
      <c r="D12" s="33" t="s">
        <v>22</v>
      </c>
      <c r="E12" s="34">
        <f t="shared" si="0"/>
        <v>90.4</v>
      </c>
      <c r="F12" s="34">
        <v>75</v>
      </c>
      <c r="G12" s="34">
        <f t="shared" si="1"/>
        <v>30</v>
      </c>
      <c r="H12" s="34">
        <v>85</v>
      </c>
      <c r="I12" s="34">
        <f t="shared" si="2"/>
        <v>17</v>
      </c>
      <c r="J12" s="34">
        <f t="shared" si="3"/>
        <v>137.4</v>
      </c>
      <c r="K12" s="15"/>
    </row>
    <row r="13" spans="1:11" s="14" customFormat="1" ht="15">
      <c r="A13" s="15">
        <v>7</v>
      </c>
      <c r="B13" s="32" t="s">
        <v>121</v>
      </c>
      <c r="C13" s="33" t="s">
        <v>131</v>
      </c>
      <c r="D13" s="33" t="s">
        <v>132</v>
      </c>
      <c r="E13" s="34">
        <f t="shared" si="0"/>
        <v>88</v>
      </c>
      <c r="F13" s="34">
        <v>73</v>
      </c>
      <c r="G13" s="34">
        <f t="shared" si="1"/>
        <v>29.200000000000003</v>
      </c>
      <c r="H13" s="34">
        <v>95</v>
      </c>
      <c r="I13" s="34">
        <f t="shared" si="2"/>
        <v>19</v>
      </c>
      <c r="J13" s="34">
        <f t="shared" si="3"/>
        <v>136.2</v>
      </c>
      <c r="K13" s="15"/>
    </row>
    <row r="14" spans="1:11" s="14" customFormat="1" ht="15">
      <c r="A14" s="15">
        <v>8</v>
      </c>
      <c r="B14" s="32" t="s">
        <v>121</v>
      </c>
      <c r="C14" s="33" t="s">
        <v>133</v>
      </c>
      <c r="D14" s="33" t="s">
        <v>134</v>
      </c>
      <c r="E14" s="34">
        <f t="shared" si="0"/>
        <v>76.80000000000001</v>
      </c>
      <c r="F14" s="34">
        <v>97</v>
      </c>
      <c r="G14" s="34">
        <f t="shared" si="1"/>
        <v>38.800000000000004</v>
      </c>
      <c r="H14" s="34">
        <v>95</v>
      </c>
      <c r="I14" s="34">
        <f t="shared" si="2"/>
        <v>19</v>
      </c>
      <c r="J14" s="34">
        <f t="shared" si="3"/>
        <v>134.60000000000002</v>
      </c>
      <c r="K14" s="15"/>
    </row>
    <row r="15" spans="1:11" s="14" customFormat="1" ht="15">
      <c r="A15" s="15">
        <v>9</v>
      </c>
      <c r="B15" s="32" t="s">
        <v>121</v>
      </c>
      <c r="C15" s="33" t="s">
        <v>135</v>
      </c>
      <c r="D15" s="33" t="s">
        <v>136</v>
      </c>
      <c r="E15" s="34">
        <f t="shared" si="0"/>
        <v>78.4</v>
      </c>
      <c r="F15" s="34">
        <v>92</v>
      </c>
      <c r="G15" s="34">
        <f t="shared" si="1"/>
        <v>36.800000000000004</v>
      </c>
      <c r="H15" s="34">
        <v>90</v>
      </c>
      <c r="I15" s="34">
        <f t="shared" si="2"/>
        <v>18</v>
      </c>
      <c r="J15" s="34">
        <f t="shared" si="3"/>
        <v>133.20000000000002</v>
      </c>
      <c r="K15" s="15"/>
    </row>
    <row r="16" spans="1:11" s="14" customFormat="1" ht="15">
      <c r="A16" s="15">
        <v>10</v>
      </c>
      <c r="B16" s="32" t="s">
        <v>121</v>
      </c>
      <c r="C16" s="33" t="s">
        <v>137</v>
      </c>
      <c r="D16" s="33" t="s">
        <v>134</v>
      </c>
      <c r="E16" s="34">
        <f t="shared" si="0"/>
        <v>76.80000000000001</v>
      </c>
      <c r="F16" s="34">
        <v>95</v>
      </c>
      <c r="G16" s="34">
        <f t="shared" si="1"/>
        <v>38</v>
      </c>
      <c r="H16" s="34">
        <v>85</v>
      </c>
      <c r="I16" s="34">
        <f t="shared" si="2"/>
        <v>17</v>
      </c>
      <c r="J16" s="34">
        <f t="shared" si="3"/>
        <v>131.8</v>
      </c>
      <c r="K16" s="15"/>
    </row>
    <row r="17" spans="1:11" s="14" customFormat="1" ht="15">
      <c r="A17" s="15">
        <v>11</v>
      </c>
      <c r="B17" s="32" t="s">
        <v>121</v>
      </c>
      <c r="C17" s="33" t="s">
        <v>138</v>
      </c>
      <c r="D17" s="33" t="s">
        <v>20</v>
      </c>
      <c r="E17" s="34">
        <f t="shared" si="0"/>
        <v>95.2</v>
      </c>
      <c r="F17" s="34">
        <v>52</v>
      </c>
      <c r="G17" s="34">
        <f t="shared" si="1"/>
        <v>20.8</v>
      </c>
      <c r="H17" s="34">
        <v>75</v>
      </c>
      <c r="I17" s="34">
        <f t="shared" si="2"/>
        <v>15</v>
      </c>
      <c r="J17" s="34">
        <f t="shared" si="3"/>
        <v>131</v>
      </c>
      <c r="K17" s="15"/>
    </row>
    <row r="18" spans="1:11" s="14" customFormat="1" ht="15">
      <c r="A18" s="15">
        <v>12</v>
      </c>
      <c r="B18" s="32" t="s">
        <v>121</v>
      </c>
      <c r="C18" s="33" t="s">
        <v>139</v>
      </c>
      <c r="D18" s="33" t="s">
        <v>140</v>
      </c>
      <c r="E18" s="34">
        <f t="shared" si="0"/>
        <v>104</v>
      </c>
      <c r="F18" s="34">
        <v>28</v>
      </c>
      <c r="G18" s="34">
        <f t="shared" si="1"/>
        <v>11.200000000000001</v>
      </c>
      <c r="H18" s="34">
        <v>75</v>
      </c>
      <c r="I18" s="34">
        <f t="shared" si="2"/>
        <v>15</v>
      </c>
      <c r="J18" s="34">
        <f t="shared" si="3"/>
        <v>130.2</v>
      </c>
      <c r="K18" s="15"/>
    </row>
    <row r="19" spans="1:11" s="14" customFormat="1" ht="15">
      <c r="A19" s="15">
        <v>13</v>
      </c>
      <c r="B19" s="32" t="s">
        <v>121</v>
      </c>
      <c r="C19" s="33" t="s">
        <v>141</v>
      </c>
      <c r="D19" s="33" t="s">
        <v>15</v>
      </c>
      <c r="E19" s="34">
        <f t="shared" si="0"/>
        <v>96</v>
      </c>
      <c r="F19" s="34">
        <v>43</v>
      </c>
      <c r="G19" s="34">
        <f t="shared" si="1"/>
        <v>17.2</v>
      </c>
      <c r="H19" s="34">
        <v>80</v>
      </c>
      <c r="I19" s="34">
        <f t="shared" si="2"/>
        <v>16</v>
      </c>
      <c r="J19" s="34">
        <f t="shared" si="3"/>
        <v>129.2</v>
      </c>
      <c r="K19" s="15"/>
    </row>
    <row r="20" spans="1:11" s="14" customFormat="1" ht="15">
      <c r="A20" s="15">
        <v>14</v>
      </c>
      <c r="B20" s="32" t="s">
        <v>121</v>
      </c>
      <c r="C20" s="33" t="s">
        <v>142</v>
      </c>
      <c r="D20" s="33" t="s">
        <v>18</v>
      </c>
      <c r="E20" s="34">
        <f t="shared" si="0"/>
        <v>93.60000000000001</v>
      </c>
      <c r="F20" s="34">
        <v>38</v>
      </c>
      <c r="G20" s="34">
        <f t="shared" si="1"/>
        <v>15.200000000000001</v>
      </c>
      <c r="H20" s="34">
        <v>85</v>
      </c>
      <c r="I20" s="34">
        <f t="shared" si="2"/>
        <v>17</v>
      </c>
      <c r="J20" s="34">
        <f t="shared" si="3"/>
        <v>125.80000000000001</v>
      </c>
      <c r="K20" s="34" t="s">
        <v>100</v>
      </c>
    </row>
    <row r="21" spans="1:11" s="14" customFormat="1" ht="15">
      <c r="A21" s="15">
        <v>15</v>
      </c>
      <c r="B21" s="32" t="s">
        <v>121</v>
      </c>
      <c r="C21" s="33" t="s">
        <v>143</v>
      </c>
      <c r="D21" s="33" t="s">
        <v>144</v>
      </c>
      <c r="E21" s="34">
        <f t="shared" si="0"/>
        <v>74.4</v>
      </c>
      <c r="F21" s="34">
        <v>80</v>
      </c>
      <c r="G21" s="34">
        <f t="shared" si="1"/>
        <v>32</v>
      </c>
      <c r="H21" s="35">
        <v>95</v>
      </c>
      <c r="I21" s="34">
        <f t="shared" si="2"/>
        <v>19</v>
      </c>
      <c r="J21" s="34">
        <f t="shared" si="3"/>
        <v>125.4</v>
      </c>
      <c r="K21" s="15"/>
    </row>
    <row r="22" spans="1:11" s="14" customFormat="1" ht="15">
      <c r="A22" s="15">
        <v>16</v>
      </c>
      <c r="B22" s="32" t="s">
        <v>121</v>
      </c>
      <c r="C22" s="33" t="s">
        <v>145</v>
      </c>
      <c r="D22" s="33" t="s">
        <v>146</v>
      </c>
      <c r="E22" s="34">
        <f t="shared" si="0"/>
        <v>70.4</v>
      </c>
      <c r="F22" s="34">
        <v>83</v>
      </c>
      <c r="G22" s="34">
        <f t="shared" si="1"/>
        <v>33.2</v>
      </c>
      <c r="H22" s="35">
        <v>95</v>
      </c>
      <c r="I22" s="34">
        <f t="shared" si="2"/>
        <v>19</v>
      </c>
      <c r="J22" s="34">
        <f t="shared" si="3"/>
        <v>122.60000000000001</v>
      </c>
      <c r="K22" s="15"/>
    </row>
    <row r="23" spans="1:11" s="14" customFormat="1" ht="15">
      <c r="A23" s="15">
        <v>17</v>
      </c>
      <c r="B23" s="32" t="s">
        <v>121</v>
      </c>
      <c r="C23" s="33" t="s">
        <v>147</v>
      </c>
      <c r="D23" s="33" t="s">
        <v>148</v>
      </c>
      <c r="E23" s="34">
        <f t="shared" si="0"/>
        <v>84.80000000000001</v>
      </c>
      <c r="F23" s="34">
        <v>46</v>
      </c>
      <c r="G23" s="34">
        <f t="shared" si="1"/>
        <v>18.400000000000002</v>
      </c>
      <c r="H23" s="34">
        <v>90</v>
      </c>
      <c r="I23" s="34">
        <f t="shared" si="2"/>
        <v>18</v>
      </c>
      <c r="J23" s="34">
        <f t="shared" si="3"/>
        <v>121.20000000000002</v>
      </c>
      <c r="K23" s="36"/>
    </row>
  </sheetData>
  <mergeCells count="7">
    <mergeCell ref="A1:K2"/>
    <mergeCell ref="A4:K4"/>
    <mergeCell ref="A5:A6"/>
    <mergeCell ref="B5:B6"/>
    <mergeCell ref="C5:C6"/>
    <mergeCell ref="D5:J5"/>
    <mergeCell ref="K5:K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:K2"/>
    </sheetView>
  </sheetViews>
  <sheetFormatPr defaultColWidth="9.00390625" defaultRowHeight="14.25"/>
  <sheetData>
    <row r="1" spans="1:11" ht="14.25" customHeight="1">
      <c r="A1" s="50" t="s">
        <v>159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4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4.25">
      <c r="A3" s="21"/>
      <c r="B3" s="21"/>
      <c r="C3" s="21"/>
      <c r="D3" s="21"/>
      <c r="E3" s="22"/>
      <c r="F3" s="21"/>
      <c r="G3" s="22"/>
      <c r="H3" s="21"/>
      <c r="I3" s="22"/>
      <c r="J3" s="22"/>
      <c r="K3" s="21"/>
    </row>
    <row r="4" spans="1:11" ht="21.75" customHeight="1">
      <c r="A4" s="65" t="s">
        <v>93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21.75" customHeight="1">
      <c r="A5" s="63" t="s">
        <v>1</v>
      </c>
      <c r="B5" s="66" t="s">
        <v>2</v>
      </c>
      <c r="C5" s="66" t="s">
        <v>3</v>
      </c>
      <c r="D5" s="67" t="s">
        <v>4</v>
      </c>
      <c r="E5" s="68"/>
      <c r="F5" s="68"/>
      <c r="G5" s="68"/>
      <c r="H5" s="68"/>
      <c r="I5" s="68"/>
      <c r="J5" s="69"/>
      <c r="K5" s="54" t="s">
        <v>5</v>
      </c>
    </row>
    <row r="6" spans="1:11" ht="15.75">
      <c r="A6" s="63"/>
      <c r="B6" s="66"/>
      <c r="C6" s="63"/>
      <c r="D6" s="7" t="s">
        <v>6</v>
      </c>
      <c r="E6" s="25" t="s">
        <v>7</v>
      </c>
      <c r="F6" s="7" t="s">
        <v>8</v>
      </c>
      <c r="G6" s="25" t="s">
        <v>9</v>
      </c>
      <c r="H6" s="7" t="s">
        <v>10</v>
      </c>
      <c r="I6" s="25" t="s">
        <v>11</v>
      </c>
      <c r="J6" s="26" t="s">
        <v>12</v>
      </c>
      <c r="K6" s="55"/>
    </row>
    <row r="7" spans="1:11" ht="21.75" customHeight="1">
      <c r="A7" s="6">
        <v>1</v>
      </c>
      <c r="B7" s="7" t="s">
        <v>94</v>
      </c>
      <c r="C7" s="27" t="s">
        <v>95</v>
      </c>
      <c r="D7" s="6">
        <v>270</v>
      </c>
      <c r="E7" s="26">
        <v>108</v>
      </c>
      <c r="F7" s="6">
        <v>69</v>
      </c>
      <c r="G7" s="26">
        <v>27.6</v>
      </c>
      <c r="H7" s="6">
        <v>88</v>
      </c>
      <c r="I7" s="26">
        <v>17.6</v>
      </c>
      <c r="J7" s="26">
        <v>153.2</v>
      </c>
      <c r="K7" s="7" t="s">
        <v>16</v>
      </c>
    </row>
    <row r="8" spans="1:11" ht="21.75" customHeight="1">
      <c r="A8" s="6">
        <v>2</v>
      </c>
      <c r="B8" s="7" t="s">
        <v>94</v>
      </c>
      <c r="C8" s="27" t="s">
        <v>96</v>
      </c>
      <c r="D8" s="6">
        <v>212</v>
      </c>
      <c r="E8" s="26">
        <v>84.8</v>
      </c>
      <c r="F8" s="6">
        <v>51</v>
      </c>
      <c r="G8" s="26">
        <v>20.4</v>
      </c>
      <c r="H8" s="6">
        <v>85.2</v>
      </c>
      <c r="I8" s="26">
        <v>17.04</v>
      </c>
      <c r="J8" s="26">
        <v>122.24</v>
      </c>
      <c r="K8" s="7" t="s">
        <v>16</v>
      </c>
    </row>
    <row r="9" spans="1:11" ht="21.75" customHeight="1">
      <c r="A9" s="6">
        <v>3</v>
      </c>
      <c r="B9" s="28" t="s">
        <v>97</v>
      </c>
      <c r="C9" s="27" t="s">
        <v>98</v>
      </c>
      <c r="D9" s="6" t="s">
        <v>99</v>
      </c>
      <c r="E9" s="26">
        <v>81.6</v>
      </c>
      <c r="F9" s="6">
        <v>89</v>
      </c>
      <c r="G9" s="26">
        <v>35.6</v>
      </c>
      <c r="H9" s="6">
        <v>90.4</v>
      </c>
      <c r="I9" s="26">
        <v>18.08</v>
      </c>
      <c r="J9" s="26">
        <v>135.28</v>
      </c>
      <c r="K9" s="29" t="s">
        <v>100</v>
      </c>
    </row>
    <row r="10" spans="1:11" ht="21.75" customHeight="1">
      <c r="A10" s="6">
        <v>4</v>
      </c>
      <c r="B10" s="28" t="s">
        <v>97</v>
      </c>
      <c r="C10" s="27" t="s">
        <v>101</v>
      </c>
      <c r="D10" s="6" t="s">
        <v>102</v>
      </c>
      <c r="E10" s="26">
        <v>94.4</v>
      </c>
      <c r="F10" s="6">
        <v>49.5</v>
      </c>
      <c r="G10" s="26">
        <v>19.8</v>
      </c>
      <c r="H10" s="6">
        <v>87.4</v>
      </c>
      <c r="I10" s="26">
        <v>17.48</v>
      </c>
      <c r="J10" s="26">
        <v>131.68</v>
      </c>
      <c r="K10" s="27" t="s">
        <v>103</v>
      </c>
    </row>
    <row r="11" spans="1:11" ht="21.75" customHeight="1">
      <c r="A11" s="6">
        <v>5</v>
      </c>
      <c r="B11" s="28" t="s">
        <v>97</v>
      </c>
      <c r="C11" s="30" t="s">
        <v>105</v>
      </c>
      <c r="D11" s="6" t="s">
        <v>106</v>
      </c>
      <c r="E11" s="26">
        <v>72.8</v>
      </c>
      <c r="F11" s="6">
        <v>87</v>
      </c>
      <c r="G11" s="26">
        <v>34.8</v>
      </c>
      <c r="H11" s="6">
        <v>88.2</v>
      </c>
      <c r="I11" s="26">
        <v>17.64</v>
      </c>
      <c r="J11" s="26">
        <v>125.24</v>
      </c>
      <c r="K11" s="27" t="s">
        <v>104</v>
      </c>
    </row>
    <row r="12" spans="1:11" ht="21.75" customHeight="1">
      <c r="A12" s="6">
        <v>6</v>
      </c>
      <c r="B12" s="28" t="s">
        <v>97</v>
      </c>
      <c r="C12" s="27" t="s">
        <v>107</v>
      </c>
      <c r="D12" s="6" t="s">
        <v>31</v>
      </c>
      <c r="E12" s="26">
        <v>88.8</v>
      </c>
      <c r="F12" s="6">
        <v>42</v>
      </c>
      <c r="G12" s="26">
        <v>16.8</v>
      </c>
      <c r="H12" s="6">
        <v>89.6</v>
      </c>
      <c r="I12" s="26">
        <v>17.92</v>
      </c>
      <c r="J12" s="26">
        <v>123.52</v>
      </c>
      <c r="K12" s="27" t="s">
        <v>104</v>
      </c>
    </row>
  </sheetData>
  <mergeCells count="7">
    <mergeCell ref="A1:K2"/>
    <mergeCell ref="A4:K4"/>
    <mergeCell ref="A5:A6"/>
    <mergeCell ref="B5:B6"/>
    <mergeCell ref="C5:C6"/>
    <mergeCell ref="D5:J5"/>
    <mergeCell ref="K5:K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K2"/>
    </sheetView>
  </sheetViews>
  <sheetFormatPr defaultColWidth="9.00390625" defaultRowHeight="14.25"/>
  <sheetData>
    <row r="1" spans="1:11" ht="14.25" customHeight="1">
      <c r="A1" s="50" t="s">
        <v>158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4.2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4.25">
      <c r="A3" s="1"/>
      <c r="B3" s="1"/>
      <c r="C3" s="1"/>
      <c r="D3" s="1"/>
      <c r="E3" s="2"/>
      <c r="F3" s="1"/>
      <c r="G3" s="2"/>
      <c r="H3" s="1"/>
      <c r="I3" s="2"/>
      <c r="J3" s="2"/>
      <c r="K3" s="1"/>
    </row>
    <row r="4" spans="1:11" ht="15" customHeight="1">
      <c r="A4" s="70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14.25" customHeight="1">
      <c r="A5" s="71" t="s">
        <v>1</v>
      </c>
      <c r="B5" s="73" t="s">
        <v>2</v>
      </c>
      <c r="C5" s="73" t="s">
        <v>3</v>
      </c>
      <c r="D5" s="75" t="s">
        <v>4</v>
      </c>
      <c r="E5" s="76"/>
      <c r="F5" s="76"/>
      <c r="G5" s="76"/>
      <c r="H5" s="76"/>
      <c r="I5" s="76"/>
      <c r="J5" s="77"/>
      <c r="K5" s="71" t="s">
        <v>5</v>
      </c>
    </row>
    <row r="6" spans="1:11" ht="15.75">
      <c r="A6" s="72"/>
      <c r="B6" s="74"/>
      <c r="C6" s="74"/>
      <c r="D6" s="3" t="s">
        <v>6</v>
      </c>
      <c r="E6" s="4" t="s">
        <v>7</v>
      </c>
      <c r="F6" s="3" t="s">
        <v>8</v>
      </c>
      <c r="G6" s="4" t="s">
        <v>9</v>
      </c>
      <c r="H6" s="3" t="s">
        <v>10</v>
      </c>
      <c r="I6" s="4" t="s">
        <v>11</v>
      </c>
      <c r="J6" s="5" t="s">
        <v>12</v>
      </c>
      <c r="K6" s="72"/>
    </row>
    <row r="7" spans="1:11" ht="15">
      <c r="A7" s="6">
        <v>1</v>
      </c>
      <c r="B7" s="7" t="s">
        <v>13</v>
      </c>
      <c r="C7" s="8" t="s">
        <v>14</v>
      </c>
      <c r="D7" s="9" t="s">
        <v>15</v>
      </c>
      <c r="E7" s="10">
        <f aca="true" t="shared" si="0" ref="E7:E20">D7*0.4</f>
        <v>96</v>
      </c>
      <c r="F7" s="6">
        <v>86</v>
      </c>
      <c r="G7" s="6">
        <f aca="true" t="shared" si="1" ref="G7:G20">F7*0.4</f>
        <v>34.4</v>
      </c>
      <c r="H7" s="11">
        <v>84</v>
      </c>
      <c r="I7" s="12">
        <f aca="true" t="shared" si="2" ref="I7:I20">H7*0.2</f>
        <v>16.8</v>
      </c>
      <c r="J7" s="10">
        <f aca="true" t="shared" si="3" ref="J7:J20">E7+G7+I7</f>
        <v>147.20000000000002</v>
      </c>
      <c r="K7" s="13" t="s">
        <v>16</v>
      </c>
    </row>
    <row r="8" spans="1:11" ht="15">
      <c r="A8" s="6">
        <v>2</v>
      </c>
      <c r="B8" s="7" t="s">
        <v>13</v>
      </c>
      <c r="C8" s="8" t="s">
        <v>17</v>
      </c>
      <c r="D8" s="9" t="s">
        <v>18</v>
      </c>
      <c r="E8" s="10">
        <f t="shared" si="0"/>
        <v>93.60000000000001</v>
      </c>
      <c r="F8" s="6">
        <v>87</v>
      </c>
      <c r="G8" s="6">
        <f t="shared" si="1"/>
        <v>34.800000000000004</v>
      </c>
      <c r="H8" s="11">
        <v>88</v>
      </c>
      <c r="I8" s="12">
        <f t="shared" si="2"/>
        <v>17.6</v>
      </c>
      <c r="J8" s="10">
        <f t="shared" si="3"/>
        <v>146</v>
      </c>
      <c r="K8" s="13" t="s">
        <v>16</v>
      </c>
    </row>
    <row r="9" spans="1:11" ht="15">
      <c r="A9" s="6">
        <v>3</v>
      </c>
      <c r="B9" s="7" t="s">
        <v>13</v>
      </c>
      <c r="C9" s="8" t="s">
        <v>19</v>
      </c>
      <c r="D9" s="9" t="s">
        <v>20</v>
      </c>
      <c r="E9" s="10">
        <f t="shared" si="0"/>
        <v>95.2</v>
      </c>
      <c r="F9" s="6">
        <v>81</v>
      </c>
      <c r="G9" s="6">
        <f t="shared" si="1"/>
        <v>32.4</v>
      </c>
      <c r="H9" s="11">
        <v>87</v>
      </c>
      <c r="I9" s="12">
        <f t="shared" si="2"/>
        <v>17.400000000000002</v>
      </c>
      <c r="J9" s="10">
        <f t="shared" si="3"/>
        <v>145</v>
      </c>
      <c r="K9" s="13" t="s">
        <v>16</v>
      </c>
    </row>
    <row r="10" spans="1:11" ht="15">
      <c r="A10" s="6">
        <v>4</v>
      </c>
      <c r="B10" s="7" t="s">
        <v>13</v>
      </c>
      <c r="C10" s="8" t="s">
        <v>21</v>
      </c>
      <c r="D10" s="9" t="s">
        <v>22</v>
      </c>
      <c r="E10" s="10">
        <f t="shared" si="0"/>
        <v>90.4</v>
      </c>
      <c r="F10" s="6">
        <v>85</v>
      </c>
      <c r="G10" s="6">
        <f t="shared" si="1"/>
        <v>34</v>
      </c>
      <c r="H10" s="11">
        <v>81</v>
      </c>
      <c r="I10" s="12">
        <f t="shared" si="2"/>
        <v>16.2</v>
      </c>
      <c r="J10" s="10">
        <f t="shared" si="3"/>
        <v>140.6</v>
      </c>
      <c r="K10" s="13" t="s">
        <v>16</v>
      </c>
    </row>
    <row r="11" spans="1:11" ht="15">
      <c r="A11" s="6">
        <v>5</v>
      </c>
      <c r="B11" s="7" t="s">
        <v>13</v>
      </c>
      <c r="C11" s="8" t="s">
        <v>23</v>
      </c>
      <c r="D11" s="9" t="s">
        <v>18</v>
      </c>
      <c r="E11" s="10">
        <f t="shared" si="0"/>
        <v>93.60000000000001</v>
      </c>
      <c r="F11" s="6">
        <v>74</v>
      </c>
      <c r="G11" s="6">
        <f t="shared" si="1"/>
        <v>29.6</v>
      </c>
      <c r="H11" s="11">
        <v>80</v>
      </c>
      <c r="I11" s="12">
        <f t="shared" si="2"/>
        <v>16</v>
      </c>
      <c r="J11" s="10">
        <f t="shared" si="3"/>
        <v>139.20000000000002</v>
      </c>
      <c r="K11" s="13" t="s">
        <v>16</v>
      </c>
    </row>
    <row r="12" spans="1:11" ht="15">
      <c r="A12" s="6">
        <v>6</v>
      </c>
      <c r="B12" s="7" t="s">
        <v>13</v>
      </c>
      <c r="C12" s="8" t="s">
        <v>24</v>
      </c>
      <c r="D12" s="9" t="s">
        <v>25</v>
      </c>
      <c r="E12" s="10">
        <f t="shared" si="0"/>
        <v>91.2</v>
      </c>
      <c r="F12" s="6">
        <v>71</v>
      </c>
      <c r="G12" s="6">
        <f t="shared" si="1"/>
        <v>28.400000000000002</v>
      </c>
      <c r="H12" s="11">
        <v>83</v>
      </c>
      <c r="I12" s="12">
        <f t="shared" si="2"/>
        <v>16.6</v>
      </c>
      <c r="J12" s="10">
        <f t="shared" si="3"/>
        <v>136.20000000000002</v>
      </c>
      <c r="K12" s="13" t="s">
        <v>16</v>
      </c>
    </row>
    <row r="13" spans="1:11" ht="15">
      <c r="A13" s="6">
        <v>7</v>
      </c>
      <c r="B13" s="7" t="s">
        <v>13</v>
      </c>
      <c r="C13" s="8" t="s">
        <v>26</v>
      </c>
      <c r="D13" s="9" t="s">
        <v>27</v>
      </c>
      <c r="E13" s="10">
        <f t="shared" si="0"/>
        <v>103.2</v>
      </c>
      <c r="F13" s="6">
        <v>41</v>
      </c>
      <c r="G13" s="6">
        <f t="shared" si="1"/>
        <v>16.400000000000002</v>
      </c>
      <c r="H13" s="11">
        <v>83</v>
      </c>
      <c r="I13" s="12">
        <f t="shared" si="2"/>
        <v>16.6</v>
      </c>
      <c r="J13" s="10">
        <f t="shared" si="3"/>
        <v>136.20000000000002</v>
      </c>
      <c r="K13" s="13" t="s">
        <v>16</v>
      </c>
    </row>
    <row r="14" spans="1:11" ht="15">
      <c r="A14" s="6">
        <v>8</v>
      </c>
      <c r="B14" s="7" t="s">
        <v>13</v>
      </c>
      <c r="C14" s="8" t="s">
        <v>28</v>
      </c>
      <c r="D14" s="9" t="s">
        <v>29</v>
      </c>
      <c r="E14" s="10">
        <f t="shared" si="0"/>
        <v>84</v>
      </c>
      <c r="F14" s="6">
        <v>83</v>
      </c>
      <c r="G14" s="6">
        <f t="shared" si="1"/>
        <v>33.2</v>
      </c>
      <c r="H14" s="11">
        <v>84</v>
      </c>
      <c r="I14" s="12">
        <f t="shared" si="2"/>
        <v>16.8</v>
      </c>
      <c r="J14" s="10">
        <f t="shared" si="3"/>
        <v>134</v>
      </c>
      <c r="K14" s="13" t="s">
        <v>16</v>
      </c>
    </row>
    <row r="15" spans="1:11" ht="15">
      <c r="A15" s="6">
        <v>9</v>
      </c>
      <c r="B15" s="7" t="s">
        <v>13</v>
      </c>
      <c r="C15" s="8" t="s">
        <v>30</v>
      </c>
      <c r="D15" s="9" t="s">
        <v>31</v>
      </c>
      <c r="E15" s="10">
        <f t="shared" si="0"/>
        <v>88.80000000000001</v>
      </c>
      <c r="F15" s="6">
        <v>72</v>
      </c>
      <c r="G15" s="6">
        <f t="shared" si="1"/>
        <v>28.8</v>
      </c>
      <c r="H15" s="11">
        <v>81</v>
      </c>
      <c r="I15" s="12">
        <f t="shared" si="2"/>
        <v>16.2</v>
      </c>
      <c r="J15" s="10">
        <f t="shared" si="3"/>
        <v>133.8</v>
      </c>
      <c r="K15" s="13" t="s">
        <v>16</v>
      </c>
    </row>
    <row r="16" spans="1:11" ht="15">
      <c r="A16" s="6">
        <v>10</v>
      </c>
      <c r="B16" s="7" t="s">
        <v>13</v>
      </c>
      <c r="C16" s="8" t="s">
        <v>32</v>
      </c>
      <c r="D16" s="9" t="s">
        <v>33</v>
      </c>
      <c r="E16" s="10">
        <f t="shared" si="0"/>
        <v>83.2</v>
      </c>
      <c r="F16" s="6">
        <v>81</v>
      </c>
      <c r="G16" s="6">
        <f t="shared" si="1"/>
        <v>32.4</v>
      </c>
      <c r="H16" s="11">
        <v>81</v>
      </c>
      <c r="I16" s="12">
        <f t="shared" si="2"/>
        <v>16.2</v>
      </c>
      <c r="J16" s="10">
        <f t="shared" si="3"/>
        <v>131.79999999999998</v>
      </c>
      <c r="K16" s="13" t="s">
        <v>34</v>
      </c>
    </row>
    <row r="17" spans="1:11" ht="15">
      <c r="A17" s="6">
        <v>11</v>
      </c>
      <c r="B17" s="7" t="s">
        <v>13</v>
      </c>
      <c r="C17" s="8" t="s">
        <v>35</v>
      </c>
      <c r="D17" s="9" t="s">
        <v>36</v>
      </c>
      <c r="E17" s="10">
        <f t="shared" si="0"/>
        <v>87.2</v>
      </c>
      <c r="F17" s="6">
        <v>70</v>
      </c>
      <c r="G17" s="6">
        <f t="shared" si="1"/>
        <v>28</v>
      </c>
      <c r="H17" s="11">
        <v>82</v>
      </c>
      <c r="I17" s="12">
        <f t="shared" si="2"/>
        <v>16.400000000000002</v>
      </c>
      <c r="J17" s="10">
        <f t="shared" si="3"/>
        <v>131.6</v>
      </c>
      <c r="K17" s="13" t="s">
        <v>16</v>
      </c>
    </row>
    <row r="18" spans="1:11" ht="15">
      <c r="A18" s="6">
        <v>12</v>
      </c>
      <c r="B18" s="7" t="s">
        <v>13</v>
      </c>
      <c r="C18" s="8" t="s">
        <v>37</v>
      </c>
      <c r="D18" s="9" t="s">
        <v>38</v>
      </c>
      <c r="E18" s="10">
        <f t="shared" si="0"/>
        <v>86.4</v>
      </c>
      <c r="F18" s="6">
        <v>66</v>
      </c>
      <c r="G18" s="6">
        <f t="shared" si="1"/>
        <v>26.400000000000002</v>
      </c>
      <c r="H18" s="11">
        <v>88</v>
      </c>
      <c r="I18" s="12">
        <f t="shared" si="2"/>
        <v>17.6</v>
      </c>
      <c r="J18" s="10">
        <f t="shared" si="3"/>
        <v>130.4</v>
      </c>
      <c r="K18" s="13" t="s">
        <v>16</v>
      </c>
    </row>
    <row r="19" spans="1:11" ht="15">
      <c r="A19" s="6">
        <v>13</v>
      </c>
      <c r="B19" s="7" t="s">
        <v>13</v>
      </c>
      <c r="C19" s="8" t="s">
        <v>39</v>
      </c>
      <c r="D19" s="9" t="s">
        <v>40</v>
      </c>
      <c r="E19" s="10">
        <f t="shared" si="0"/>
        <v>82.4</v>
      </c>
      <c r="F19" s="6">
        <v>74</v>
      </c>
      <c r="G19" s="6">
        <f t="shared" si="1"/>
        <v>29.6</v>
      </c>
      <c r="H19" s="11">
        <v>82</v>
      </c>
      <c r="I19" s="12">
        <f t="shared" si="2"/>
        <v>16.400000000000002</v>
      </c>
      <c r="J19" s="10">
        <f t="shared" si="3"/>
        <v>128.4</v>
      </c>
      <c r="K19" s="13" t="s">
        <v>16</v>
      </c>
    </row>
    <row r="20" spans="1:11" ht="15">
      <c r="A20" s="6">
        <v>14</v>
      </c>
      <c r="B20" s="7" t="s">
        <v>13</v>
      </c>
      <c r="C20" s="8" t="s">
        <v>41</v>
      </c>
      <c r="D20" s="9" t="s">
        <v>42</v>
      </c>
      <c r="E20" s="10">
        <f t="shared" si="0"/>
        <v>73.60000000000001</v>
      </c>
      <c r="F20" s="6">
        <v>83</v>
      </c>
      <c r="G20" s="6">
        <f t="shared" si="1"/>
        <v>33.2</v>
      </c>
      <c r="H20" s="11">
        <v>87</v>
      </c>
      <c r="I20" s="12">
        <f t="shared" si="2"/>
        <v>17.400000000000002</v>
      </c>
      <c r="J20" s="10">
        <f t="shared" si="3"/>
        <v>124.20000000000002</v>
      </c>
      <c r="K20" s="13" t="s">
        <v>16</v>
      </c>
    </row>
  </sheetData>
  <mergeCells count="7">
    <mergeCell ref="A1:K2"/>
    <mergeCell ref="A4:K4"/>
    <mergeCell ref="A5:A6"/>
    <mergeCell ref="B5:B6"/>
    <mergeCell ref="C5:C6"/>
    <mergeCell ref="D5:J5"/>
    <mergeCell ref="K5:K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28">
      <selection activeCell="A1" sqref="A1:K2"/>
    </sheetView>
  </sheetViews>
  <sheetFormatPr defaultColWidth="9.00390625" defaultRowHeight="14.25"/>
  <sheetData>
    <row r="1" spans="1:11" s="14" customFormat="1" ht="14.25" customHeight="1">
      <c r="A1" s="50" t="s">
        <v>157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14" customFormat="1" ht="14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4" customFormat="1" ht="14.25">
      <c r="A3" s="1"/>
      <c r="B3" s="1"/>
      <c r="C3" s="1"/>
      <c r="D3" s="1"/>
      <c r="E3" s="2"/>
      <c r="F3" s="1"/>
      <c r="G3" s="2"/>
      <c r="H3" s="1"/>
      <c r="I3" s="2"/>
      <c r="J3" s="2"/>
      <c r="K3" s="1"/>
    </row>
    <row r="4" spans="1:11" s="14" customFormat="1" ht="15">
      <c r="A4" s="70" t="s">
        <v>43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s="14" customFormat="1" ht="14.25" customHeight="1">
      <c r="A5" s="45" t="s">
        <v>1</v>
      </c>
      <c r="B5" s="46" t="s">
        <v>2</v>
      </c>
      <c r="C5" s="46" t="s">
        <v>3</v>
      </c>
      <c r="D5" s="75" t="s">
        <v>4</v>
      </c>
      <c r="E5" s="76"/>
      <c r="F5" s="76"/>
      <c r="G5" s="76"/>
      <c r="H5" s="76"/>
      <c r="I5" s="76"/>
      <c r="J5" s="77"/>
      <c r="K5" s="71" t="s">
        <v>5</v>
      </c>
    </row>
    <row r="6" spans="1:11" s="14" customFormat="1" ht="15.75">
      <c r="A6" s="45"/>
      <c r="B6" s="46"/>
      <c r="C6" s="45"/>
      <c r="D6" s="3" t="s">
        <v>6</v>
      </c>
      <c r="E6" s="4" t="s">
        <v>7</v>
      </c>
      <c r="F6" s="3" t="s">
        <v>8</v>
      </c>
      <c r="G6" s="4" t="s">
        <v>9</v>
      </c>
      <c r="H6" s="3" t="s">
        <v>10</v>
      </c>
      <c r="I6" s="4" t="s">
        <v>11</v>
      </c>
      <c r="J6" s="5" t="s">
        <v>12</v>
      </c>
      <c r="K6" s="72"/>
    </row>
    <row r="7" spans="1:11" s="14" customFormat="1" ht="15.75">
      <c r="A7" s="15">
        <v>1</v>
      </c>
      <c r="B7" s="13" t="s">
        <v>44</v>
      </c>
      <c r="C7" s="13" t="s">
        <v>45</v>
      </c>
      <c r="D7" s="15">
        <v>238</v>
      </c>
      <c r="E7" s="5">
        <v>95.2</v>
      </c>
      <c r="F7" s="15">
        <v>81</v>
      </c>
      <c r="G7" s="5">
        <v>32.4</v>
      </c>
      <c r="H7" s="15">
        <v>92.5</v>
      </c>
      <c r="I7" s="5">
        <v>18.5</v>
      </c>
      <c r="J7" s="5">
        <v>146.1</v>
      </c>
      <c r="K7" s="13" t="s">
        <v>16</v>
      </c>
    </row>
    <row r="8" spans="1:11" s="14" customFormat="1" ht="15.75">
      <c r="A8" s="15">
        <v>2</v>
      </c>
      <c r="B8" s="13" t="s">
        <v>44</v>
      </c>
      <c r="C8" s="16" t="s">
        <v>46</v>
      </c>
      <c r="D8" s="15">
        <v>258</v>
      </c>
      <c r="E8" s="5">
        <f>D8*0.4</f>
        <v>103.2</v>
      </c>
      <c r="F8" s="15">
        <v>61</v>
      </c>
      <c r="G8" s="5">
        <f>F8*0.4</f>
        <v>24.400000000000002</v>
      </c>
      <c r="H8" s="15">
        <v>86.25</v>
      </c>
      <c r="I8" s="5">
        <f>H8*0.2</f>
        <v>17.25</v>
      </c>
      <c r="J8" s="5">
        <f>E8+G8+I8</f>
        <v>144.85000000000002</v>
      </c>
      <c r="K8" s="13" t="s">
        <v>16</v>
      </c>
    </row>
    <row r="9" spans="1:11" s="14" customFormat="1" ht="15.75">
      <c r="A9" s="15">
        <v>3</v>
      </c>
      <c r="B9" s="13" t="s">
        <v>44</v>
      </c>
      <c r="C9" s="16" t="s">
        <v>47</v>
      </c>
      <c r="D9" s="15">
        <v>256</v>
      </c>
      <c r="E9" s="5">
        <f>D9*0.4</f>
        <v>102.4</v>
      </c>
      <c r="F9" s="15">
        <v>64</v>
      </c>
      <c r="G9" s="5">
        <f>F9*0.4</f>
        <v>25.6</v>
      </c>
      <c r="H9" s="15">
        <v>84.25</v>
      </c>
      <c r="I9" s="5">
        <f>H9*0.2</f>
        <v>16.85</v>
      </c>
      <c r="J9" s="5">
        <f>E9+G9+I9</f>
        <v>144.85</v>
      </c>
      <c r="K9" s="13" t="s">
        <v>16</v>
      </c>
    </row>
    <row r="10" spans="1:11" s="14" customFormat="1" ht="15.75">
      <c r="A10" s="15">
        <v>4</v>
      </c>
      <c r="B10" s="13" t="s">
        <v>44</v>
      </c>
      <c r="C10" s="16" t="s">
        <v>48</v>
      </c>
      <c r="D10" s="15">
        <v>258</v>
      </c>
      <c r="E10" s="5">
        <f>D10*0.4</f>
        <v>103.2</v>
      </c>
      <c r="F10" s="15">
        <v>55</v>
      </c>
      <c r="G10" s="5">
        <f>F10*0.4</f>
        <v>22</v>
      </c>
      <c r="H10" s="15">
        <v>92.4</v>
      </c>
      <c r="I10" s="5">
        <f>H10*0.2</f>
        <v>18.48</v>
      </c>
      <c r="J10" s="5">
        <f>E10+G10+I10</f>
        <v>143.68</v>
      </c>
      <c r="K10" s="13" t="s">
        <v>16</v>
      </c>
    </row>
    <row r="11" spans="1:11" s="14" customFormat="1" ht="15.75">
      <c r="A11" s="15">
        <v>5</v>
      </c>
      <c r="B11" s="13" t="s">
        <v>44</v>
      </c>
      <c r="C11" s="13" t="s">
        <v>49</v>
      </c>
      <c r="D11" s="15">
        <v>258</v>
      </c>
      <c r="E11" s="5">
        <v>103.2</v>
      </c>
      <c r="F11" s="15">
        <v>60</v>
      </c>
      <c r="G11" s="5">
        <v>24</v>
      </c>
      <c r="H11" s="15">
        <v>80.75</v>
      </c>
      <c r="I11" s="5">
        <v>16.15</v>
      </c>
      <c r="J11" s="5">
        <v>143.35</v>
      </c>
      <c r="K11" s="13" t="s">
        <v>16</v>
      </c>
    </row>
    <row r="12" spans="1:11" s="14" customFormat="1" ht="15.75">
      <c r="A12" s="15">
        <v>6</v>
      </c>
      <c r="B12" s="13" t="s">
        <v>44</v>
      </c>
      <c r="C12" s="16" t="s">
        <v>50</v>
      </c>
      <c r="D12" s="15">
        <v>268</v>
      </c>
      <c r="E12" s="5">
        <f aca="true" t="shared" si="0" ref="E12:E19">D12*0.4</f>
        <v>107.2</v>
      </c>
      <c r="F12" s="15">
        <v>47</v>
      </c>
      <c r="G12" s="5">
        <f aca="true" t="shared" si="1" ref="G12:G19">F12*0.4</f>
        <v>18.8</v>
      </c>
      <c r="H12" s="15">
        <v>85</v>
      </c>
      <c r="I12" s="5">
        <f aca="true" t="shared" si="2" ref="I12:I19">H12*0.2</f>
        <v>17</v>
      </c>
      <c r="J12" s="5">
        <f aca="true" t="shared" si="3" ref="J12:J19">E12+G12+I12</f>
        <v>143</v>
      </c>
      <c r="K12" s="13" t="s">
        <v>16</v>
      </c>
    </row>
    <row r="13" spans="1:11" s="14" customFormat="1" ht="15.75">
      <c r="A13" s="15">
        <v>7</v>
      </c>
      <c r="B13" s="13" t="s">
        <v>44</v>
      </c>
      <c r="C13" s="16" t="s">
        <v>51</v>
      </c>
      <c r="D13" s="15">
        <v>226</v>
      </c>
      <c r="E13" s="5">
        <f t="shared" si="0"/>
        <v>90.4</v>
      </c>
      <c r="F13" s="15">
        <v>88</v>
      </c>
      <c r="G13" s="5">
        <f t="shared" si="1"/>
        <v>35.2</v>
      </c>
      <c r="H13" s="15">
        <v>86</v>
      </c>
      <c r="I13" s="5">
        <f t="shared" si="2"/>
        <v>17.2</v>
      </c>
      <c r="J13" s="5">
        <f t="shared" si="3"/>
        <v>142.8</v>
      </c>
      <c r="K13" s="13" t="s">
        <v>16</v>
      </c>
    </row>
    <row r="14" spans="1:11" s="14" customFormat="1" ht="15.75">
      <c r="A14" s="15">
        <v>8</v>
      </c>
      <c r="B14" s="13" t="s">
        <v>44</v>
      </c>
      <c r="C14" s="16" t="s">
        <v>52</v>
      </c>
      <c r="D14" s="15">
        <v>246</v>
      </c>
      <c r="E14" s="5">
        <f t="shared" si="0"/>
        <v>98.4</v>
      </c>
      <c r="F14" s="15">
        <v>67</v>
      </c>
      <c r="G14" s="5">
        <f t="shared" si="1"/>
        <v>26.8</v>
      </c>
      <c r="H14" s="15">
        <v>83</v>
      </c>
      <c r="I14" s="5">
        <f t="shared" si="2"/>
        <v>16.6</v>
      </c>
      <c r="J14" s="5">
        <f t="shared" si="3"/>
        <v>141.8</v>
      </c>
      <c r="K14" s="13" t="s">
        <v>16</v>
      </c>
    </row>
    <row r="15" spans="1:11" s="14" customFormat="1" ht="15.75">
      <c r="A15" s="15">
        <v>9</v>
      </c>
      <c r="B15" s="13" t="s">
        <v>44</v>
      </c>
      <c r="C15" s="16" t="s">
        <v>53</v>
      </c>
      <c r="D15" s="15">
        <v>246</v>
      </c>
      <c r="E15" s="5">
        <f t="shared" si="0"/>
        <v>98.4</v>
      </c>
      <c r="F15" s="15">
        <v>59</v>
      </c>
      <c r="G15" s="5">
        <f t="shared" si="1"/>
        <v>23.6</v>
      </c>
      <c r="H15" s="15">
        <v>88.75</v>
      </c>
      <c r="I15" s="5">
        <f t="shared" si="2"/>
        <v>17.75</v>
      </c>
      <c r="J15" s="5">
        <f t="shared" si="3"/>
        <v>139.75</v>
      </c>
      <c r="K15" s="13" t="s">
        <v>16</v>
      </c>
    </row>
    <row r="16" spans="1:11" s="14" customFormat="1" ht="15.75">
      <c r="A16" s="15">
        <v>10</v>
      </c>
      <c r="B16" s="13" t="s">
        <v>44</v>
      </c>
      <c r="C16" s="16" t="s">
        <v>54</v>
      </c>
      <c r="D16" s="15">
        <v>232</v>
      </c>
      <c r="E16" s="5">
        <f t="shared" si="0"/>
        <v>92.80000000000001</v>
      </c>
      <c r="F16" s="15">
        <v>73</v>
      </c>
      <c r="G16" s="5">
        <f t="shared" si="1"/>
        <v>29.200000000000003</v>
      </c>
      <c r="H16" s="15">
        <v>88.5</v>
      </c>
      <c r="I16" s="5">
        <f t="shared" si="2"/>
        <v>17.7</v>
      </c>
      <c r="J16" s="5">
        <f t="shared" si="3"/>
        <v>139.70000000000002</v>
      </c>
      <c r="K16" s="13" t="s">
        <v>16</v>
      </c>
    </row>
    <row r="17" spans="1:11" s="14" customFormat="1" ht="15.75">
      <c r="A17" s="15">
        <v>11</v>
      </c>
      <c r="B17" s="13" t="s">
        <v>44</v>
      </c>
      <c r="C17" s="16" t="s">
        <v>55</v>
      </c>
      <c r="D17" s="15">
        <v>232</v>
      </c>
      <c r="E17" s="5">
        <f t="shared" si="0"/>
        <v>92.80000000000001</v>
      </c>
      <c r="F17" s="15">
        <v>75</v>
      </c>
      <c r="G17" s="5">
        <f t="shared" si="1"/>
        <v>30</v>
      </c>
      <c r="H17" s="15">
        <v>83.5</v>
      </c>
      <c r="I17" s="5">
        <f t="shared" si="2"/>
        <v>16.7</v>
      </c>
      <c r="J17" s="5">
        <f t="shared" si="3"/>
        <v>139.5</v>
      </c>
      <c r="K17" s="13" t="s">
        <v>16</v>
      </c>
    </row>
    <row r="18" spans="1:11" s="14" customFormat="1" ht="15.75">
      <c r="A18" s="15">
        <v>12</v>
      </c>
      <c r="B18" s="3" t="s">
        <v>44</v>
      </c>
      <c r="C18" s="16" t="s">
        <v>56</v>
      </c>
      <c r="D18" s="15">
        <v>254</v>
      </c>
      <c r="E18" s="5">
        <f t="shared" si="0"/>
        <v>101.60000000000001</v>
      </c>
      <c r="F18" s="15">
        <v>60</v>
      </c>
      <c r="G18" s="5">
        <f t="shared" si="1"/>
        <v>24</v>
      </c>
      <c r="H18" s="15">
        <v>68.75</v>
      </c>
      <c r="I18" s="5">
        <f t="shared" si="2"/>
        <v>13.75</v>
      </c>
      <c r="J18" s="5">
        <f t="shared" si="3"/>
        <v>139.35000000000002</v>
      </c>
      <c r="K18" s="13" t="s">
        <v>16</v>
      </c>
    </row>
    <row r="19" spans="1:11" s="14" customFormat="1" ht="15.75">
      <c r="A19" s="15">
        <v>13</v>
      </c>
      <c r="B19" s="3" t="s">
        <v>44</v>
      </c>
      <c r="C19" s="16" t="s">
        <v>57</v>
      </c>
      <c r="D19" s="15">
        <v>232</v>
      </c>
      <c r="E19" s="5">
        <f t="shared" si="0"/>
        <v>92.80000000000001</v>
      </c>
      <c r="F19" s="15">
        <v>69</v>
      </c>
      <c r="G19" s="5">
        <f t="shared" si="1"/>
        <v>27.6</v>
      </c>
      <c r="H19" s="15">
        <v>91.4</v>
      </c>
      <c r="I19" s="5">
        <f t="shared" si="2"/>
        <v>18.28</v>
      </c>
      <c r="J19" s="5">
        <f t="shared" si="3"/>
        <v>138.68</v>
      </c>
      <c r="K19" s="13" t="s">
        <v>16</v>
      </c>
    </row>
    <row r="20" spans="1:11" s="14" customFormat="1" ht="15.75">
      <c r="A20" s="15">
        <v>14</v>
      </c>
      <c r="B20" s="13" t="s">
        <v>44</v>
      </c>
      <c r="C20" s="13" t="s">
        <v>58</v>
      </c>
      <c r="D20" s="15">
        <v>254</v>
      </c>
      <c r="E20" s="5">
        <v>101.6</v>
      </c>
      <c r="F20" s="15">
        <v>51</v>
      </c>
      <c r="G20" s="5">
        <v>20.4</v>
      </c>
      <c r="H20" s="15">
        <v>80.75</v>
      </c>
      <c r="I20" s="5">
        <v>16.15</v>
      </c>
      <c r="J20" s="5">
        <v>138.15</v>
      </c>
      <c r="K20" s="13" t="s">
        <v>16</v>
      </c>
    </row>
    <row r="21" spans="1:11" s="14" customFormat="1" ht="15.75">
      <c r="A21" s="15">
        <v>15</v>
      </c>
      <c r="B21" s="3" t="s">
        <v>44</v>
      </c>
      <c r="C21" s="16" t="s">
        <v>59</v>
      </c>
      <c r="D21" s="15">
        <v>240</v>
      </c>
      <c r="E21" s="5">
        <f>D21*0.4</f>
        <v>96</v>
      </c>
      <c r="F21" s="15">
        <v>65</v>
      </c>
      <c r="G21" s="5">
        <f>F21*0.4</f>
        <v>26</v>
      </c>
      <c r="H21" s="15">
        <v>80.5</v>
      </c>
      <c r="I21" s="5">
        <f>H21*0.2</f>
        <v>16.1</v>
      </c>
      <c r="J21" s="5">
        <f>E21+G21+I21</f>
        <v>138.1</v>
      </c>
      <c r="K21" s="13" t="s">
        <v>16</v>
      </c>
    </row>
    <row r="22" spans="1:11" s="14" customFormat="1" ht="15.75">
      <c r="A22" s="15">
        <v>16</v>
      </c>
      <c r="B22" s="13" t="s">
        <v>44</v>
      </c>
      <c r="C22" s="16" t="s">
        <v>60</v>
      </c>
      <c r="D22" s="15">
        <v>256</v>
      </c>
      <c r="E22" s="5">
        <f>D22*0.4</f>
        <v>102.4</v>
      </c>
      <c r="F22" s="15">
        <v>47</v>
      </c>
      <c r="G22" s="5">
        <f>F22*0.4</f>
        <v>18.8</v>
      </c>
      <c r="H22" s="15">
        <v>82</v>
      </c>
      <c r="I22" s="5">
        <f>H22*0.2</f>
        <v>16.400000000000002</v>
      </c>
      <c r="J22" s="5">
        <f>E22+G22+I22</f>
        <v>137.6</v>
      </c>
      <c r="K22" s="13" t="s">
        <v>16</v>
      </c>
    </row>
    <row r="23" spans="1:11" s="14" customFormat="1" ht="15.75">
      <c r="A23" s="15">
        <v>17</v>
      </c>
      <c r="B23" s="13" t="s">
        <v>44</v>
      </c>
      <c r="C23" s="13" t="s">
        <v>61</v>
      </c>
      <c r="D23" s="15">
        <v>238</v>
      </c>
      <c r="E23" s="5">
        <v>95.2</v>
      </c>
      <c r="F23" s="15">
        <v>67</v>
      </c>
      <c r="G23" s="5">
        <v>26.8</v>
      </c>
      <c r="H23" s="15">
        <v>77.25</v>
      </c>
      <c r="I23" s="5">
        <v>15.45</v>
      </c>
      <c r="J23" s="5">
        <v>137.45</v>
      </c>
      <c r="K23" s="13" t="s">
        <v>16</v>
      </c>
    </row>
    <row r="24" spans="1:11" s="14" customFormat="1" ht="15.75">
      <c r="A24" s="15">
        <v>18</v>
      </c>
      <c r="B24" s="13" t="s">
        <v>44</v>
      </c>
      <c r="C24" s="16" t="s">
        <v>62</v>
      </c>
      <c r="D24" s="15">
        <v>244</v>
      </c>
      <c r="E24" s="5">
        <f>D24*0.4</f>
        <v>97.60000000000001</v>
      </c>
      <c r="F24" s="15">
        <v>60</v>
      </c>
      <c r="G24" s="5">
        <f>F24*0.4</f>
        <v>24</v>
      </c>
      <c r="H24" s="15">
        <v>77</v>
      </c>
      <c r="I24" s="5">
        <f>H24*0.2</f>
        <v>15.4</v>
      </c>
      <c r="J24" s="5">
        <f>E24+G24+I24</f>
        <v>137</v>
      </c>
      <c r="K24" s="13" t="s">
        <v>16</v>
      </c>
    </row>
    <row r="25" spans="1:11" s="14" customFormat="1" ht="15.75">
      <c r="A25" s="15">
        <v>19</v>
      </c>
      <c r="B25" s="13" t="s">
        <v>44</v>
      </c>
      <c r="C25" s="16" t="s">
        <v>63</v>
      </c>
      <c r="D25" s="15">
        <v>238</v>
      </c>
      <c r="E25" s="5">
        <f>D25*0.4</f>
        <v>95.2</v>
      </c>
      <c r="F25" s="15">
        <v>58</v>
      </c>
      <c r="G25" s="5">
        <f>F25*0.4</f>
        <v>23.200000000000003</v>
      </c>
      <c r="H25" s="15">
        <v>90.25</v>
      </c>
      <c r="I25" s="5">
        <f>H25*0.2</f>
        <v>18.05</v>
      </c>
      <c r="J25" s="5">
        <f>E25+G25+I25</f>
        <v>136.45000000000002</v>
      </c>
      <c r="K25" s="13" t="s">
        <v>16</v>
      </c>
    </row>
    <row r="26" spans="1:11" s="14" customFormat="1" ht="15.75">
      <c r="A26" s="15">
        <v>20</v>
      </c>
      <c r="B26" s="13" t="s">
        <v>44</v>
      </c>
      <c r="C26" s="16" t="s">
        <v>64</v>
      </c>
      <c r="D26" s="15">
        <v>244</v>
      </c>
      <c r="E26" s="5">
        <f>D26*0.4</f>
        <v>97.60000000000001</v>
      </c>
      <c r="F26" s="15">
        <v>52</v>
      </c>
      <c r="G26" s="5">
        <f>F26*0.4</f>
        <v>20.8</v>
      </c>
      <c r="H26" s="15">
        <v>90</v>
      </c>
      <c r="I26" s="5">
        <f>H26*0.2</f>
        <v>18</v>
      </c>
      <c r="J26" s="5">
        <f>E26+G26+I26</f>
        <v>136.4</v>
      </c>
      <c r="K26" s="13" t="s">
        <v>16</v>
      </c>
    </row>
    <row r="27" spans="1:11" s="14" customFormat="1" ht="15.75">
      <c r="A27" s="15">
        <v>21</v>
      </c>
      <c r="B27" s="3" t="s">
        <v>44</v>
      </c>
      <c r="C27" s="13" t="s">
        <v>65</v>
      </c>
      <c r="D27" s="15">
        <v>242</v>
      </c>
      <c r="E27" s="5">
        <v>96.8</v>
      </c>
      <c r="F27" s="15">
        <v>60</v>
      </c>
      <c r="G27" s="5">
        <v>24</v>
      </c>
      <c r="H27" s="15">
        <v>76</v>
      </c>
      <c r="I27" s="5">
        <v>15.2</v>
      </c>
      <c r="J27" s="5">
        <v>136</v>
      </c>
      <c r="K27" s="13" t="s">
        <v>16</v>
      </c>
    </row>
    <row r="28" spans="1:11" s="14" customFormat="1" ht="15.75">
      <c r="A28" s="15">
        <v>22</v>
      </c>
      <c r="B28" s="13" t="s">
        <v>44</v>
      </c>
      <c r="C28" s="16" t="s">
        <v>66</v>
      </c>
      <c r="D28" s="15">
        <v>238</v>
      </c>
      <c r="E28" s="5">
        <f>D28*0.4</f>
        <v>95.2</v>
      </c>
      <c r="F28" s="15">
        <v>59</v>
      </c>
      <c r="G28" s="5">
        <f>F28*0.4</f>
        <v>23.6</v>
      </c>
      <c r="H28" s="15">
        <v>79.4</v>
      </c>
      <c r="I28" s="5">
        <f>H28*0.2</f>
        <v>15.880000000000003</v>
      </c>
      <c r="J28" s="5">
        <f>E28+G28+I28</f>
        <v>134.68</v>
      </c>
      <c r="K28" s="13" t="s">
        <v>16</v>
      </c>
    </row>
    <row r="29" spans="1:11" s="14" customFormat="1" ht="15.75">
      <c r="A29" s="15">
        <v>23</v>
      </c>
      <c r="B29" s="13" t="s">
        <v>44</v>
      </c>
      <c r="C29" s="3" t="s">
        <v>67</v>
      </c>
      <c r="D29" s="15">
        <v>216</v>
      </c>
      <c r="E29" s="5">
        <v>86.4</v>
      </c>
      <c r="F29" s="15">
        <v>78</v>
      </c>
      <c r="G29" s="5">
        <v>31.2</v>
      </c>
      <c r="H29" s="15">
        <v>83.5</v>
      </c>
      <c r="I29" s="5">
        <v>16.7</v>
      </c>
      <c r="J29" s="5">
        <v>134.3</v>
      </c>
      <c r="K29" s="13" t="s">
        <v>16</v>
      </c>
    </row>
    <row r="30" spans="1:11" s="14" customFormat="1" ht="15.75">
      <c r="A30" s="15">
        <v>24</v>
      </c>
      <c r="B30" s="13" t="s">
        <v>44</v>
      </c>
      <c r="C30" s="17" t="s">
        <v>68</v>
      </c>
      <c r="D30" s="18">
        <v>234</v>
      </c>
      <c r="E30" s="19">
        <v>93.6</v>
      </c>
      <c r="F30" s="18">
        <v>55</v>
      </c>
      <c r="G30" s="19">
        <v>22</v>
      </c>
      <c r="H30" s="18">
        <v>86.75</v>
      </c>
      <c r="I30" s="19">
        <v>17.35</v>
      </c>
      <c r="J30" s="19">
        <v>132.95</v>
      </c>
      <c r="K30" s="20" t="s">
        <v>69</v>
      </c>
    </row>
    <row r="31" spans="1:11" s="14" customFormat="1" ht="15.75">
      <c r="A31" s="15">
        <v>25</v>
      </c>
      <c r="B31" s="13" t="s">
        <v>44</v>
      </c>
      <c r="C31" s="16" t="s">
        <v>70</v>
      </c>
      <c r="D31" s="15">
        <v>238</v>
      </c>
      <c r="E31" s="5">
        <f>D31*0.4</f>
        <v>95.2</v>
      </c>
      <c r="F31" s="15">
        <v>57</v>
      </c>
      <c r="G31" s="5">
        <f>F31*0.4</f>
        <v>22.8</v>
      </c>
      <c r="H31" s="15">
        <v>73.5</v>
      </c>
      <c r="I31" s="5">
        <f>H31*0.2</f>
        <v>14.700000000000001</v>
      </c>
      <c r="J31" s="5">
        <f>E31+G31+I31</f>
        <v>132.7</v>
      </c>
      <c r="K31" s="13" t="s">
        <v>16</v>
      </c>
    </row>
    <row r="32" spans="1:11" s="14" customFormat="1" ht="15.75">
      <c r="A32" s="15">
        <v>26</v>
      </c>
      <c r="B32" s="13" t="s">
        <v>44</v>
      </c>
      <c r="C32" s="16" t="s">
        <v>71</v>
      </c>
      <c r="D32" s="15">
        <v>220</v>
      </c>
      <c r="E32" s="5">
        <f>D32*0.4</f>
        <v>88</v>
      </c>
      <c r="F32" s="15">
        <v>64</v>
      </c>
      <c r="G32" s="5">
        <f>F32*0.4</f>
        <v>25.6</v>
      </c>
      <c r="H32" s="15">
        <v>93.25</v>
      </c>
      <c r="I32" s="5">
        <f>H32*0.2</f>
        <v>18.650000000000002</v>
      </c>
      <c r="J32" s="5">
        <f>E32+G32+I32</f>
        <v>132.25</v>
      </c>
      <c r="K32" s="13" t="s">
        <v>16</v>
      </c>
    </row>
    <row r="33" spans="1:11" s="14" customFormat="1" ht="15.75">
      <c r="A33" s="15">
        <v>27</v>
      </c>
      <c r="B33" s="13" t="s">
        <v>44</v>
      </c>
      <c r="C33" s="16" t="s">
        <v>72</v>
      </c>
      <c r="D33" s="15">
        <v>226</v>
      </c>
      <c r="E33" s="5">
        <f>D33*0.4</f>
        <v>90.4</v>
      </c>
      <c r="F33" s="15">
        <v>60</v>
      </c>
      <c r="G33" s="5">
        <f>F33*0.4</f>
        <v>24</v>
      </c>
      <c r="H33" s="15">
        <v>85.2</v>
      </c>
      <c r="I33" s="5">
        <f>H33*0.2</f>
        <v>17.040000000000003</v>
      </c>
      <c r="J33" s="5">
        <f>E33+G33+I33</f>
        <v>131.44</v>
      </c>
      <c r="K33" s="13" t="s">
        <v>16</v>
      </c>
    </row>
    <row r="34" spans="1:11" s="14" customFormat="1" ht="15.75">
      <c r="A34" s="15">
        <v>28</v>
      </c>
      <c r="B34" s="13" t="s">
        <v>44</v>
      </c>
      <c r="C34" s="3" t="s">
        <v>73</v>
      </c>
      <c r="D34" s="15">
        <v>240</v>
      </c>
      <c r="E34" s="5">
        <v>96</v>
      </c>
      <c r="F34" s="15">
        <v>51</v>
      </c>
      <c r="G34" s="5">
        <v>20.4</v>
      </c>
      <c r="H34" s="15">
        <v>73.75</v>
      </c>
      <c r="I34" s="5">
        <v>14.75</v>
      </c>
      <c r="J34" s="5">
        <v>131.15</v>
      </c>
      <c r="K34" s="13" t="s">
        <v>16</v>
      </c>
    </row>
    <row r="35" spans="1:11" s="14" customFormat="1" ht="15.75">
      <c r="A35" s="15">
        <v>29</v>
      </c>
      <c r="B35" s="3" t="s">
        <v>44</v>
      </c>
      <c r="C35" s="16" t="s">
        <v>74</v>
      </c>
      <c r="D35" s="15">
        <v>226</v>
      </c>
      <c r="E35" s="5">
        <f>D35*0.4</f>
        <v>90.4</v>
      </c>
      <c r="F35" s="15">
        <v>61</v>
      </c>
      <c r="G35" s="5">
        <f>F35*0.4</f>
        <v>24.400000000000002</v>
      </c>
      <c r="H35" s="15">
        <v>80.5</v>
      </c>
      <c r="I35" s="5">
        <f>H35*0.2</f>
        <v>16.1</v>
      </c>
      <c r="J35" s="5">
        <f>E35+G35+I35</f>
        <v>130.9</v>
      </c>
      <c r="K35" s="13" t="s">
        <v>16</v>
      </c>
    </row>
    <row r="36" spans="1:11" s="14" customFormat="1" ht="15.75">
      <c r="A36" s="15">
        <v>30</v>
      </c>
      <c r="B36" s="13" t="s">
        <v>44</v>
      </c>
      <c r="C36" s="16" t="s">
        <v>75</v>
      </c>
      <c r="D36" s="15">
        <v>230</v>
      </c>
      <c r="E36" s="5">
        <f>D36*0.4</f>
        <v>92</v>
      </c>
      <c r="F36" s="15">
        <v>55</v>
      </c>
      <c r="G36" s="5">
        <f>F36*0.4</f>
        <v>22</v>
      </c>
      <c r="H36" s="15">
        <v>83.6</v>
      </c>
      <c r="I36" s="5">
        <f>H36*0.2</f>
        <v>16.72</v>
      </c>
      <c r="J36" s="5">
        <f>E36+G36+I36</f>
        <v>130.72</v>
      </c>
      <c r="K36" s="13" t="s">
        <v>16</v>
      </c>
    </row>
    <row r="37" spans="1:11" s="14" customFormat="1" ht="15.75">
      <c r="A37" s="15">
        <v>31</v>
      </c>
      <c r="B37" s="3" t="s">
        <v>44</v>
      </c>
      <c r="C37" s="13" t="s">
        <v>76</v>
      </c>
      <c r="D37" s="15">
        <v>248</v>
      </c>
      <c r="E37" s="5">
        <v>99.2</v>
      </c>
      <c r="F37" s="15">
        <v>44</v>
      </c>
      <c r="G37" s="5">
        <v>17.6</v>
      </c>
      <c r="H37" s="15">
        <v>68.25</v>
      </c>
      <c r="I37" s="5">
        <v>13.65</v>
      </c>
      <c r="J37" s="5">
        <v>130.45</v>
      </c>
      <c r="K37" s="13" t="s">
        <v>16</v>
      </c>
    </row>
    <row r="38" spans="1:11" s="14" customFormat="1" ht="15.75">
      <c r="A38" s="15">
        <v>32</v>
      </c>
      <c r="B38" s="13" t="s">
        <v>44</v>
      </c>
      <c r="C38" s="13" t="s">
        <v>77</v>
      </c>
      <c r="D38" s="15">
        <v>234</v>
      </c>
      <c r="E38" s="5">
        <v>93.6</v>
      </c>
      <c r="F38" s="15">
        <v>52</v>
      </c>
      <c r="G38" s="5">
        <v>20.8</v>
      </c>
      <c r="H38" s="15">
        <v>76.25</v>
      </c>
      <c r="I38" s="5">
        <v>15.25</v>
      </c>
      <c r="J38" s="5">
        <v>129.65</v>
      </c>
      <c r="K38" s="13" t="s">
        <v>16</v>
      </c>
    </row>
    <row r="39" spans="1:11" s="14" customFormat="1" ht="15.75">
      <c r="A39" s="15">
        <v>33</v>
      </c>
      <c r="B39" s="13" t="s">
        <v>44</v>
      </c>
      <c r="C39" s="16" t="s">
        <v>78</v>
      </c>
      <c r="D39" s="15">
        <v>212</v>
      </c>
      <c r="E39" s="5">
        <f>D39*0.4</f>
        <v>84.80000000000001</v>
      </c>
      <c r="F39" s="15">
        <v>61</v>
      </c>
      <c r="G39" s="5">
        <f>F39*0.4</f>
        <v>24.400000000000002</v>
      </c>
      <c r="H39" s="15">
        <v>85.8</v>
      </c>
      <c r="I39" s="5">
        <f>H39*0.2</f>
        <v>17.16</v>
      </c>
      <c r="J39" s="5">
        <f>E39+G39+I39</f>
        <v>126.36000000000001</v>
      </c>
      <c r="K39" s="13" t="s">
        <v>16</v>
      </c>
    </row>
    <row r="40" spans="1:11" s="14" customFormat="1" ht="15.75">
      <c r="A40" s="15">
        <v>34</v>
      </c>
      <c r="B40" s="13" t="s">
        <v>44</v>
      </c>
      <c r="C40" s="16" t="s">
        <v>79</v>
      </c>
      <c r="D40" s="15">
        <v>220</v>
      </c>
      <c r="E40" s="5">
        <f>D40*0.4</f>
        <v>88</v>
      </c>
      <c r="F40" s="15">
        <v>54</v>
      </c>
      <c r="G40" s="5">
        <f>F40*0.4</f>
        <v>21.6</v>
      </c>
      <c r="H40" s="15">
        <v>82</v>
      </c>
      <c r="I40" s="5">
        <f>H40*0.2</f>
        <v>16.400000000000002</v>
      </c>
      <c r="J40" s="5">
        <f>E40+G40+I40</f>
        <v>126</v>
      </c>
      <c r="K40" s="13" t="s">
        <v>16</v>
      </c>
    </row>
    <row r="41" spans="1:11" s="14" customFormat="1" ht="15.75">
      <c r="A41" s="15">
        <v>35</v>
      </c>
      <c r="B41" s="3" t="s">
        <v>44</v>
      </c>
      <c r="C41" s="16" t="s">
        <v>80</v>
      </c>
      <c r="D41" s="15">
        <v>228</v>
      </c>
      <c r="E41" s="5">
        <f>D41*0.4</f>
        <v>91.2</v>
      </c>
      <c r="F41" s="15">
        <v>46</v>
      </c>
      <c r="G41" s="5">
        <f>F41*0.4</f>
        <v>18.400000000000002</v>
      </c>
      <c r="H41" s="15">
        <v>76.5</v>
      </c>
      <c r="I41" s="5">
        <f>H41*0.2</f>
        <v>15.3</v>
      </c>
      <c r="J41" s="5">
        <f>E41+G41+I41</f>
        <v>124.9</v>
      </c>
      <c r="K41" s="13" t="s">
        <v>16</v>
      </c>
    </row>
    <row r="42" spans="1:11" s="14" customFormat="1" ht="15.75">
      <c r="A42" s="15">
        <v>36</v>
      </c>
      <c r="B42" s="3" t="s">
        <v>44</v>
      </c>
      <c r="C42" s="3" t="s">
        <v>81</v>
      </c>
      <c r="D42" s="15">
        <v>212</v>
      </c>
      <c r="E42" s="5">
        <v>84.8</v>
      </c>
      <c r="F42" s="15">
        <v>62</v>
      </c>
      <c r="G42" s="5">
        <v>24.8</v>
      </c>
      <c r="H42" s="15">
        <v>76</v>
      </c>
      <c r="I42" s="5">
        <v>15.2</v>
      </c>
      <c r="J42" s="5">
        <v>124.8</v>
      </c>
      <c r="K42" s="13" t="s">
        <v>16</v>
      </c>
    </row>
    <row r="43" spans="1:11" s="14" customFormat="1" ht="15.75">
      <c r="A43" s="15">
        <v>37</v>
      </c>
      <c r="B43" s="3" t="s">
        <v>44</v>
      </c>
      <c r="C43" s="16" t="s">
        <v>82</v>
      </c>
      <c r="D43" s="15">
        <v>214</v>
      </c>
      <c r="E43" s="5">
        <f>D43*0.4</f>
        <v>85.60000000000001</v>
      </c>
      <c r="F43" s="15">
        <v>60</v>
      </c>
      <c r="G43" s="5">
        <f>F43*0.4</f>
        <v>24</v>
      </c>
      <c r="H43" s="15">
        <v>75</v>
      </c>
      <c r="I43" s="5">
        <f>H43*0.2</f>
        <v>15</v>
      </c>
      <c r="J43" s="5">
        <f>E43+G43+I43</f>
        <v>124.60000000000001</v>
      </c>
      <c r="K43" s="13" t="s">
        <v>16</v>
      </c>
    </row>
    <row r="44" spans="1:11" s="14" customFormat="1" ht="15.75">
      <c r="A44" s="15">
        <v>38</v>
      </c>
      <c r="B44" s="13" t="s">
        <v>44</v>
      </c>
      <c r="C44" s="16" t="s">
        <v>83</v>
      </c>
      <c r="D44" s="15">
        <v>214</v>
      </c>
      <c r="E44" s="5">
        <f>D44*0.4</f>
        <v>85.60000000000001</v>
      </c>
      <c r="F44" s="15">
        <v>58</v>
      </c>
      <c r="G44" s="5">
        <f>F44*0.4</f>
        <v>23.200000000000003</v>
      </c>
      <c r="H44" s="15">
        <v>78.4</v>
      </c>
      <c r="I44" s="5">
        <f>H44*0.2</f>
        <v>15.680000000000001</v>
      </c>
      <c r="J44" s="5">
        <f>E44+G44+I44</f>
        <v>124.48000000000002</v>
      </c>
      <c r="K44" s="13" t="s">
        <v>16</v>
      </c>
    </row>
    <row r="45" spans="1:11" s="14" customFormat="1" ht="28.5">
      <c r="A45" s="15">
        <v>39</v>
      </c>
      <c r="B45" s="13" t="s">
        <v>44</v>
      </c>
      <c r="C45" s="16" t="s">
        <v>84</v>
      </c>
      <c r="D45" s="15">
        <v>204</v>
      </c>
      <c r="E45" s="5">
        <f>D45*0.4</f>
        <v>81.60000000000001</v>
      </c>
      <c r="F45" s="15">
        <v>64</v>
      </c>
      <c r="G45" s="5">
        <f>F45*0.4</f>
        <v>25.6</v>
      </c>
      <c r="H45" s="15">
        <v>83.75</v>
      </c>
      <c r="I45" s="5">
        <f>H45*0.2</f>
        <v>16.75</v>
      </c>
      <c r="J45" s="5">
        <f>E45+G45+I45</f>
        <v>123.95000000000002</v>
      </c>
      <c r="K45" s="13" t="s">
        <v>16</v>
      </c>
    </row>
    <row r="46" spans="1:11" s="14" customFormat="1" ht="15.75">
      <c r="A46" s="15">
        <v>40</v>
      </c>
      <c r="B46" s="13" t="s">
        <v>44</v>
      </c>
      <c r="C46" s="13" t="s">
        <v>85</v>
      </c>
      <c r="D46" s="15">
        <v>206</v>
      </c>
      <c r="E46" s="5">
        <v>82.4</v>
      </c>
      <c r="F46" s="15">
        <v>62</v>
      </c>
      <c r="G46" s="5">
        <v>24.8</v>
      </c>
      <c r="H46" s="15">
        <v>81.75</v>
      </c>
      <c r="I46" s="5">
        <v>16.35</v>
      </c>
      <c r="J46" s="5">
        <v>123.55</v>
      </c>
      <c r="K46" s="13" t="s">
        <v>16</v>
      </c>
    </row>
    <row r="47" spans="1:11" s="14" customFormat="1" ht="15.75">
      <c r="A47" s="15">
        <v>41</v>
      </c>
      <c r="B47" s="3" t="s">
        <v>44</v>
      </c>
      <c r="C47" s="13" t="s">
        <v>86</v>
      </c>
      <c r="D47" s="15">
        <v>208</v>
      </c>
      <c r="E47" s="5">
        <v>83.2</v>
      </c>
      <c r="F47" s="15">
        <v>70</v>
      </c>
      <c r="G47" s="5">
        <v>28</v>
      </c>
      <c r="H47" s="15">
        <v>61.5</v>
      </c>
      <c r="I47" s="5">
        <v>12.3</v>
      </c>
      <c r="J47" s="5">
        <v>123.5</v>
      </c>
      <c r="K47" s="13" t="s">
        <v>16</v>
      </c>
    </row>
  </sheetData>
  <mergeCells count="7">
    <mergeCell ref="A1:K2"/>
    <mergeCell ref="A4:K4"/>
    <mergeCell ref="A5:A6"/>
    <mergeCell ref="B5:B6"/>
    <mergeCell ref="C5:C6"/>
    <mergeCell ref="D5:J5"/>
    <mergeCell ref="K5:K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G14" sqref="G14"/>
    </sheetView>
  </sheetViews>
  <sheetFormatPr defaultColWidth="9.00390625" defaultRowHeight="14.25"/>
  <sheetData>
    <row r="1" spans="1:11" ht="14.25" customHeight="1">
      <c r="A1" s="50" t="s">
        <v>156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4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4.25">
      <c r="A3" s="21"/>
      <c r="B3" s="21"/>
      <c r="C3" s="21"/>
      <c r="D3" s="21"/>
      <c r="E3" s="22"/>
      <c r="F3" s="21"/>
      <c r="G3" s="22"/>
      <c r="H3" s="21"/>
      <c r="I3" s="22"/>
      <c r="J3" s="22"/>
      <c r="K3" s="21"/>
    </row>
    <row r="4" spans="1:11" ht="15">
      <c r="A4" s="65" t="s">
        <v>87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4.25" customHeight="1">
      <c r="A5" s="47" t="s">
        <v>1</v>
      </c>
      <c r="B5" s="47" t="s">
        <v>2</v>
      </c>
      <c r="C5" s="47" t="s">
        <v>88</v>
      </c>
      <c r="D5" s="48" t="s">
        <v>89</v>
      </c>
      <c r="E5" s="49"/>
      <c r="F5" s="49"/>
      <c r="G5" s="49"/>
      <c r="H5" s="49"/>
      <c r="I5" s="49"/>
      <c r="J5" s="78"/>
      <c r="K5" s="79" t="s">
        <v>5</v>
      </c>
    </row>
    <row r="6" spans="1:11" ht="14.25">
      <c r="A6" s="47"/>
      <c r="B6" s="47"/>
      <c r="C6" s="47"/>
      <c r="D6" s="23" t="s">
        <v>6</v>
      </c>
      <c r="E6" s="23" t="s">
        <v>7</v>
      </c>
      <c r="F6" s="23" t="s">
        <v>8</v>
      </c>
      <c r="G6" s="23" t="s">
        <v>9</v>
      </c>
      <c r="H6" s="23" t="s">
        <v>10</v>
      </c>
      <c r="I6" s="23" t="s">
        <v>11</v>
      </c>
      <c r="J6" s="23" t="s">
        <v>12</v>
      </c>
      <c r="K6" s="80"/>
    </row>
    <row r="7" spans="1:11" ht="14.25">
      <c r="A7" s="23">
        <v>1</v>
      </c>
      <c r="B7" s="24" t="s">
        <v>90</v>
      </c>
      <c r="C7" s="23" t="s">
        <v>92</v>
      </c>
      <c r="D7" s="23">
        <v>174</v>
      </c>
      <c r="E7" s="23">
        <v>69.6</v>
      </c>
      <c r="F7" s="23">
        <v>64</v>
      </c>
      <c r="G7" s="23">
        <v>25.6</v>
      </c>
      <c r="H7" s="23">
        <v>92</v>
      </c>
      <c r="I7" s="23">
        <v>18.4</v>
      </c>
      <c r="J7" s="23">
        <v>113.6</v>
      </c>
      <c r="K7" s="23" t="s">
        <v>91</v>
      </c>
    </row>
  </sheetData>
  <mergeCells count="7">
    <mergeCell ref="A1:K2"/>
    <mergeCell ref="A4:K4"/>
    <mergeCell ref="A5:A6"/>
    <mergeCell ref="B5:B6"/>
    <mergeCell ref="C5:C6"/>
    <mergeCell ref="D5:J5"/>
    <mergeCell ref="K5:K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dcterms:created xsi:type="dcterms:W3CDTF">2016-01-29T04:56:25Z</dcterms:created>
  <dcterms:modified xsi:type="dcterms:W3CDTF">2016-01-29T05:38:01Z</dcterms:modified>
  <cp:category/>
  <cp:version/>
  <cp:contentType/>
  <cp:contentStatus/>
</cp:coreProperties>
</file>